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491061ED-9A71-44FB-A97F-7345B072D541}" xr6:coauthVersionLast="47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J232" i="1"/>
  <c r="I232" i="1"/>
  <c r="H232" i="1"/>
  <c r="G232" i="1"/>
  <c r="F232" i="1"/>
  <c r="B223" i="1"/>
  <c r="A223" i="1"/>
  <c r="J222" i="1"/>
  <c r="J233" i="1" s="1"/>
  <c r="I222" i="1"/>
  <c r="H222" i="1"/>
  <c r="H233" i="1" s="1"/>
  <c r="G222" i="1"/>
  <c r="F222" i="1"/>
  <c r="F233" i="1" s="1"/>
  <c r="B214" i="1"/>
  <c r="A214" i="1"/>
  <c r="J213" i="1"/>
  <c r="I213" i="1"/>
  <c r="H213" i="1"/>
  <c r="G213" i="1"/>
  <c r="F213" i="1"/>
  <c r="B204" i="1"/>
  <c r="A204" i="1"/>
  <c r="J203" i="1"/>
  <c r="J214" i="1" s="1"/>
  <c r="I203" i="1"/>
  <c r="H203" i="1"/>
  <c r="H214" i="1" s="1"/>
  <c r="H234" i="1" s="1"/>
  <c r="G203" i="1"/>
  <c r="F203" i="1"/>
  <c r="F21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233" i="1" l="1"/>
  <c r="I233" i="1"/>
  <c r="G214" i="1"/>
  <c r="G234" i="1" s="1"/>
  <c r="I214" i="1"/>
  <c r="I234" i="1" s="1"/>
  <c r="F43" i="1"/>
  <c r="H43" i="1"/>
  <c r="J43" i="1"/>
  <c r="F62" i="1"/>
  <c r="H62" i="1"/>
  <c r="J62" i="1"/>
  <c r="F100" i="1"/>
  <c r="H100" i="1"/>
  <c r="J100" i="1"/>
  <c r="G138" i="1"/>
  <c r="I138" i="1"/>
  <c r="G157" i="1"/>
  <c r="I157" i="1"/>
  <c r="G176" i="1"/>
  <c r="I176" i="1"/>
  <c r="G195" i="1"/>
  <c r="I195" i="1"/>
  <c r="H195" i="1"/>
  <c r="J195" i="1"/>
  <c r="H176" i="1"/>
  <c r="J176" i="1"/>
  <c r="H157" i="1"/>
  <c r="J157" i="1"/>
  <c r="H138" i="1"/>
  <c r="J138" i="1"/>
  <c r="G100" i="1"/>
  <c r="I100" i="1"/>
  <c r="F81" i="1"/>
  <c r="J81" i="1"/>
  <c r="G81" i="1"/>
  <c r="I81" i="1"/>
  <c r="H81" i="1"/>
  <c r="I62" i="1"/>
  <c r="G62" i="1"/>
  <c r="G43" i="1"/>
  <c r="I43" i="1"/>
  <c r="F119" i="1"/>
  <c r="F138" i="1"/>
  <c r="F157" i="1"/>
  <c r="F176" i="1"/>
  <c r="F195" i="1"/>
  <c r="I24" i="1"/>
  <c r="F24" i="1"/>
  <c r="J24" i="1"/>
  <c r="H24" i="1"/>
  <c r="G24" i="1"/>
  <c r="J234" i="1" l="1"/>
  <c r="F234" i="1"/>
</calcChain>
</file>

<file path=xl/sharedStrings.xml><?xml version="1.0" encoding="utf-8"?>
<sst xmlns="http://schemas.openxmlformats.org/spreadsheetml/2006/main" count="388" uniqueCount="113">
  <si>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</si>
  <si>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</si>
  <si>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</si>
  <si>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</si>
  <si>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</si>
  <si>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</si>
  <si>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</si>
  <si>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</si>
  <si>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</si>
  <si>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</si>
  <si>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</si>
  <si>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</si>
  <si>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</si>
  <si>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</si>
  <si>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</si>
  <si>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</si>
  <si>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</si>
  <si>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</si>
  <si>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</si>
  <si>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</si>
  <si>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</si>
  <si>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</si>
  <si>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</si>
  <si>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</si>
  <si>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</si>
  <si>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</si>
  <si>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</si>
  <si>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</si>
  <si>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</si>
  <si>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</si>
  <si>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</si>
  <si>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</si>
  <si>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</si>
  <si>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</si>
  <si>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</si>
  <si>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МАОУ СШ №148</t>
  </si>
  <si>
    <t>Бушланова Ю.С.</t>
  </si>
  <si>
    <t>01.09.2023 г</t>
  </si>
  <si>
    <r>
      <t xml:space="preserve">Каша </t>
    </r>
    <r>
      <rPr>
        <sz val="12"/>
        <color rgb="FF000000"/>
        <rFont val="Times New Roman"/>
        <family val="1"/>
        <charset val="204"/>
      </rPr>
      <t>пшенная молочная жидкая с маслом</t>
    </r>
  </si>
  <si>
    <t>Какао с молоком</t>
  </si>
  <si>
    <t xml:space="preserve">Булочка домашняя </t>
  </si>
  <si>
    <t xml:space="preserve">Фрукты </t>
  </si>
  <si>
    <t>Овощи сезонные</t>
  </si>
  <si>
    <t>Щи из свежей капусты с картофелем с мясом</t>
  </si>
  <si>
    <t xml:space="preserve">Картофельная запеканка с мясом отварным </t>
  </si>
  <si>
    <r>
      <t xml:space="preserve">Компот из </t>
    </r>
    <r>
      <rPr>
        <sz val="12"/>
        <color rgb="FF000000"/>
        <rFont val="Times New Roman"/>
        <family val="1"/>
        <charset val="204"/>
      </rPr>
      <t>смеси сухофруктов</t>
    </r>
  </si>
  <si>
    <t>Хлеб ржано-пшеничный</t>
  </si>
  <si>
    <t>Хлеб пшеничный</t>
  </si>
  <si>
    <r>
      <t xml:space="preserve">Омлет </t>
    </r>
    <r>
      <rPr>
        <sz val="12"/>
        <color rgb="FF000000"/>
        <rFont val="Times New Roman"/>
        <family val="1"/>
        <charset val="204"/>
      </rPr>
      <t>натуральный</t>
    </r>
  </si>
  <si>
    <r>
      <t xml:space="preserve">Чай </t>
    </r>
    <r>
      <rPr>
        <sz val="12"/>
        <color rgb="FF000000"/>
        <rFont val="Times New Roman"/>
        <family val="1"/>
        <charset val="204"/>
      </rPr>
      <t>сладкий</t>
    </r>
  </si>
  <si>
    <t xml:space="preserve">Бутерброд с сыром </t>
  </si>
  <si>
    <t xml:space="preserve">Овощи консервированные отварные </t>
  </si>
  <si>
    <t>Салат из свеклы с черносливом</t>
  </si>
  <si>
    <t>Суп из овощей с мясом</t>
  </si>
  <si>
    <t>Гуляш из птицы (50/40)</t>
  </si>
  <si>
    <t>Каша гречневая рассыпчатая</t>
  </si>
  <si>
    <t>Компот из ягод с/м</t>
  </si>
  <si>
    <r>
      <t xml:space="preserve">Запеканка </t>
    </r>
    <r>
      <rPr>
        <sz val="12"/>
        <color rgb="FF000000"/>
        <rFont val="Times New Roman"/>
        <family val="1"/>
        <charset val="204"/>
      </rPr>
      <t>из творога с повидлом (125/25)</t>
    </r>
  </si>
  <si>
    <t>Кофейный напиток с молоком</t>
  </si>
  <si>
    <t>Хлеб йодированный</t>
  </si>
  <si>
    <t>Винегрет овощной</t>
  </si>
  <si>
    <t xml:space="preserve">Харчо с мясом </t>
  </si>
  <si>
    <t>Бефстроганов из говядины (50/40)</t>
  </si>
  <si>
    <t>Макаронные изделия отварные</t>
  </si>
  <si>
    <t>Напиток витаминизированный «Витошка»</t>
  </si>
  <si>
    <t>ГП</t>
  </si>
  <si>
    <t>Курица порционная запечённая</t>
  </si>
  <si>
    <t>Рис, отварной с томатом</t>
  </si>
  <si>
    <t xml:space="preserve">Сок </t>
  </si>
  <si>
    <t>Сельдь с луком</t>
  </si>
  <si>
    <t>Рассольник Ленинградский с мясом</t>
  </si>
  <si>
    <t>Суфле из печени</t>
  </si>
  <si>
    <t>Картофельное пюре</t>
  </si>
  <si>
    <t>Напиток из шиповника</t>
  </si>
  <si>
    <r>
      <t xml:space="preserve">Каша </t>
    </r>
    <r>
      <rPr>
        <sz val="12"/>
        <color rgb="FF000000"/>
        <rFont val="Times New Roman"/>
        <family val="1"/>
        <charset val="204"/>
      </rPr>
      <t>манная молочная жидкая с маслом</t>
    </r>
  </si>
  <si>
    <t>Йогурт</t>
  </si>
  <si>
    <t>Салат "Мозаика"</t>
  </si>
  <si>
    <t>Свекольник</t>
  </si>
  <si>
    <t>Азу из говядины</t>
  </si>
  <si>
    <r>
      <t xml:space="preserve">Кисель </t>
    </r>
    <r>
      <rPr>
        <sz val="12"/>
        <color rgb="FF000000"/>
        <rFont val="Times New Roman"/>
        <family val="1"/>
        <charset val="204"/>
      </rPr>
      <t>ягодно-фруктовый</t>
    </r>
  </si>
  <si>
    <r>
      <t xml:space="preserve">Гуляш из </t>
    </r>
    <r>
      <rPr>
        <sz val="12"/>
        <color rgb="FF000000"/>
        <rFont val="Times New Roman"/>
        <family val="1"/>
        <charset val="204"/>
      </rPr>
      <t>говядины, 45/45</t>
    </r>
  </si>
  <si>
    <t>Чай с лимоном</t>
  </si>
  <si>
    <r>
      <t>Суп картофельный с клецками</t>
    </r>
    <r>
      <rPr>
        <sz val="12"/>
        <color rgb="FF000000"/>
        <rFont val="Times New Roman"/>
        <family val="1"/>
        <charset val="204"/>
      </rPr>
      <t xml:space="preserve"> с мясом</t>
    </r>
  </si>
  <si>
    <t>Бигус с курицей</t>
  </si>
  <si>
    <r>
      <t xml:space="preserve">Компот из </t>
    </r>
    <r>
      <rPr>
        <sz val="12"/>
        <color rgb="FF000000"/>
        <rFont val="Times New Roman"/>
        <family val="1"/>
        <charset val="204"/>
      </rPr>
      <t>ягод с/м</t>
    </r>
  </si>
  <si>
    <r>
      <t>Салат «В</t>
    </r>
    <r>
      <rPr>
        <sz val="12"/>
        <color rgb="FF000000"/>
        <rFont val="Times New Roman"/>
        <family val="1"/>
        <charset val="204"/>
      </rPr>
      <t>итаминный»</t>
    </r>
  </si>
  <si>
    <t>Суп картофельный с мясными фрикадельками</t>
  </si>
  <si>
    <t>Котлеты или биточки рыбные с соусом, сметанным (70/20)</t>
  </si>
  <si>
    <t xml:space="preserve">Каша перловая рассыпчатая </t>
  </si>
  <si>
    <t>29/54</t>
  </si>
  <si>
    <t>Королевская ватрушка из творога</t>
  </si>
  <si>
    <r>
      <t xml:space="preserve">Салат из свеклы с </t>
    </r>
    <r>
      <rPr>
        <sz val="12"/>
        <color rgb="FF000000"/>
        <rFont val="Times New Roman"/>
        <family val="1"/>
        <charset val="204"/>
      </rPr>
      <t xml:space="preserve">изюмом и курагой </t>
    </r>
  </si>
  <si>
    <t>Суп крестьянский с крупой с мясом</t>
  </si>
  <si>
    <t>Биточек мясной с соусом томатно-сметанным, (70/20)</t>
  </si>
  <si>
    <t>Компот из смеси сухофруктов</t>
  </si>
  <si>
    <t>37/53</t>
  </si>
  <si>
    <r>
      <t xml:space="preserve">Каша </t>
    </r>
    <r>
      <rPr>
        <sz val="12"/>
        <color rgb="FF000000"/>
        <rFont val="Times New Roman"/>
        <family val="1"/>
        <charset val="204"/>
      </rPr>
      <t>пшеничная молочная жидкая с маслом</t>
    </r>
  </si>
  <si>
    <t>Гребешок с повидлом</t>
  </si>
  <si>
    <t>Суп картофельный с рыбными консервами</t>
  </si>
  <si>
    <t>Плов из отварной говядины</t>
  </si>
  <si>
    <r>
      <t>Рыба</t>
    </r>
    <r>
      <rPr>
        <sz val="12"/>
        <color rgb="FF000000"/>
        <rFont val="Times New Roman"/>
        <family val="1"/>
        <charset val="204"/>
      </rPr>
      <t>, тушенная в сметанном соусе (75/75)</t>
    </r>
  </si>
  <si>
    <t>Рис, припущенный с овощами</t>
  </si>
  <si>
    <t>Суп картофельный с бобовыми (горох) с мясом</t>
  </si>
  <si>
    <t>Нагетсы куриные</t>
  </si>
  <si>
    <t>Жаркое по-домашнему</t>
  </si>
  <si>
    <r>
      <t xml:space="preserve">Салат из </t>
    </r>
    <r>
      <rPr>
        <sz val="12"/>
        <color rgb="FF000000"/>
        <rFont val="Times New Roman"/>
        <family val="1"/>
        <charset val="204"/>
      </rPr>
      <t>белокочанной капусты с яблоками</t>
    </r>
  </si>
  <si>
    <t>Борщ из свежей капусты с картофелем с мясом</t>
  </si>
  <si>
    <t>Сердце, тушеное в соусе (70/20)</t>
  </si>
  <si>
    <t xml:space="preserve">Гороховое пюре </t>
  </si>
  <si>
    <r>
      <t>Биточки куриные</t>
    </r>
    <r>
      <rPr>
        <sz val="12"/>
        <color rgb="FF000000"/>
        <rFont val="Times New Roman"/>
        <family val="1"/>
        <charset val="204"/>
      </rPr>
      <t xml:space="preserve"> с соусом 70/20</t>
    </r>
  </si>
  <si>
    <t>42/54</t>
  </si>
  <si>
    <r>
      <t>Суп картофельный с макаронными изделиями</t>
    </r>
    <r>
      <rPr>
        <sz val="12"/>
        <color rgb="FF000000"/>
        <rFont val="Times New Roman"/>
        <family val="1"/>
        <charset val="204"/>
      </rPr>
      <t xml:space="preserve"> с мясом</t>
    </r>
  </si>
  <si>
    <t>Рыба,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</si>
</sst>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2" xfId="0" applyFont="1" applyFill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vertical="center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0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0" fillId="4" borderId="2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 applyProtection="1">
      <alignment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0" fillId="2" borderId="22" xfId="0" applyFont="1" applyFill="1" applyBorder="1" applyAlignment="1" applyProtection="1">
      <alignment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16" fontId="10" fillId="2" borderId="2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234"/>
  <sheetViews>
    <sheetView tabSelected="1" workbookViewId="0">
      <pane xSplit="4" ySplit="5" topLeftCell="E231" activePane="bottomRight" state="frozen"/>
      <selection pane="topRight" activeCell="E1" sqref="E1"/>
      <selection pane="bottomLeft" activeCell="A6" sqref="A6"/>
      <selection pane="bottomRight" activeCell="N236" sqref="N2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37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6.5" thickBot="1" x14ac:dyDescent="0.3">
      <c r="A6" s="21">
        <v>1</v>
      </c>
      <c r="B6" s="22">
        <v>1</v>
      </c>
      <c r="C6" s="23" t="s">
        <v>20</v>
      </c>
      <c r="D6" s="5" t="s">
        <v>21</v>
      </c>
      <c r="E6" s="45" t="s">
        <v>38</v>
      </c>
      <c r="F6" s="46">
        <v>150</v>
      </c>
      <c r="G6" s="46">
        <v>5.29</v>
      </c>
      <c r="H6" s="46">
        <v>6.37</v>
      </c>
      <c r="I6" s="46">
        <v>29.556000000000001</v>
      </c>
      <c r="J6" s="46">
        <v>145.57</v>
      </c>
      <c r="K6" s="49">
        <v>25</v>
      </c>
    </row>
    <row r="7" spans="1:11" ht="15.75" thickBot="1" x14ac:dyDescent="0.3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</row>
    <row r="8" spans="1:11" ht="16.5" thickBot="1" x14ac:dyDescent="0.3">
      <c r="A8" s="24"/>
      <c r="B8" s="16"/>
      <c r="C8" s="11"/>
      <c r="D8" s="7" t="s">
        <v>22</v>
      </c>
      <c r="E8" s="45" t="s">
        <v>39</v>
      </c>
      <c r="F8" s="46">
        <v>200</v>
      </c>
      <c r="G8" s="46">
        <v>3.88</v>
      </c>
      <c r="H8" s="46">
        <v>3.1</v>
      </c>
      <c r="I8" s="46">
        <v>17.18</v>
      </c>
      <c r="J8" s="46">
        <v>113.44</v>
      </c>
      <c r="K8" s="49">
        <v>56</v>
      </c>
    </row>
    <row r="9" spans="1:11" ht="16.5" thickBot="1" x14ac:dyDescent="0.3">
      <c r="A9" s="24"/>
      <c r="B9" s="16"/>
      <c r="C9" s="11"/>
      <c r="D9" s="7" t="s">
        <v>23</v>
      </c>
      <c r="E9" s="45" t="s">
        <v>40</v>
      </c>
      <c r="F9" s="46">
        <v>80</v>
      </c>
      <c r="G9" s="46">
        <v>4.5999999999999996</v>
      </c>
      <c r="H9" s="46">
        <v>8.5500000000000007</v>
      </c>
      <c r="I9" s="46">
        <v>43.35</v>
      </c>
      <c r="J9" s="46">
        <v>268.75</v>
      </c>
      <c r="K9" s="49">
        <v>68</v>
      </c>
    </row>
    <row r="10" spans="1:11" ht="16.5" thickBot="1" x14ac:dyDescent="0.3">
      <c r="A10" s="24"/>
      <c r="B10" s="16"/>
      <c r="C10" s="11"/>
      <c r="D10" s="7" t="s">
        <v>24</v>
      </c>
      <c r="E10" s="45" t="s">
        <v>41</v>
      </c>
      <c r="F10" s="46">
        <v>100</v>
      </c>
      <c r="G10" s="46">
        <v>0.4</v>
      </c>
      <c r="H10" s="46">
        <v>0.4</v>
      </c>
      <c r="I10" s="46">
        <v>10.4</v>
      </c>
      <c r="J10" s="46">
        <v>47</v>
      </c>
      <c r="K10" s="50" t="s">
        <v>65</v>
      </c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.75" thickBot="1" x14ac:dyDescent="0.3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14.17</v>
      </c>
      <c r="H13" s="20">
        <f t="shared" si="0"/>
        <v>18.420000000000002</v>
      </c>
      <c r="I13" s="20">
        <f t="shared" si="0"/>
        <v>100.48600000000002</v>
      </c>
      <c r="J13" s="20">
        <f t="shared" si="0"/>
        <v>574.76</v>
      </c>
      <c r="K13" s="26"/>
    </row>
    <row r="14" spans="1:11" ht="16.5" thickBot="1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5" t="s">
        <v>42</v>
      </c>
      <c r="F14" s="46">
        <v>60</v>
      </c>
      <c r="G14" s="46">
        <v>0.34</v>
      </c>
      <c r="H14" s="46">
        <v>5.3999999999999999E-2</v>
      </c>
      <c r="I14" s="46">
        <v>1.4219999999999999</v>
      </c>
      <c r="J14" s="46">
        <v>7.5419999999999998</v>
      </c>
      <c r="K14" s="50">
        <v>3</v>
      </c>
    </row>
    <row r="15" spans="1:11" ht="16.5" thickBot="1" x14ac:dyDescent="0.3">
      <c r="A15" s="24"/>
      <c r="B15" s="16"/>
      <c r="C15" s="11"/>
      <c r="D15" s="7" t="s">
        <v>27</v>
      </c>
      <c r="E15" s="47" t="s">
        <v>43</v>
      </c>
      <c r="F15" s="48">
        <v>250</v>
      </c>
      <c r="G15" s="48">
        <v>2.09</v>
      </c>
      <c r="H15" s="48">
        <v>5.69</v>
      </c>
      <c r="I15" s="48">
        <v>7.17</v>
      </c>
      <c r="J15" s="48">
        <v>81.99</v>
      </c>
      <c r="K15" s="50">
        <v>22</v>
      </c>
    </row>
    <row r="16" spans="1:11" ht="16.5" thickBot="1" x14ac:dyDescent="0.3">
      <c r="A16" s="24"/>
      <c r="B16" s="16"/>
      <c r="C16" s="11"/>
      <c r="D16" s="7" t="s">
        <v>28</v>
      </c>
      <c r="E16" s="47" t="s">
        <v>44</v>
      </c>
      <c r="F16" s="48">
        <v>150</v>
      </c>
      <c r="G16" s="48">
        <v>14.65</v>
      </c>
      <c r="H16" s="48">
        <v>12.42</v>
      </c>
      <c r="I16" s="48">
        <v>26.65</v>
      </c>
      <c r="J16" s="48">
        <v>277.22000000000003</v>
      </c>
      <c r="K16" s="50">
        <v>36</v>
      </c>
    </row>
    <row r="17" spans="1:11" ht="15.75" thickBot="1" x14ac:dyDescent="0.3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6.5" thickBot="1" x14ac:dyDescent="0.3">
      <c r="A18" s="24"/>
      <c r="B18" s="16"/>
      <c r="C18" s="11"/>
      <c r="D18" s="7" t="s">
        <v>30</v>
      </c>
      <c r="E18" s="45" t="s">
        <v>45</v>
      </c>
      <c r="F18" s="46">
        <v>200</v>
      </c>
      <c r="G18" s="46">
        <v>0.78</v>
      </c>
      <c r="H18" s="46">
        <v>0.06</v>
      </c>
      <c r="I18" s="46">
        <v>22.12</v>
      </c>
      <c r="J18" s="46">
        <v>93.28</v>
      </c>
      <c r="K18" s="49">
        <v>60</v>
      </c>
    </row>
    <row r="19" spans="1:11" ht="16.5" thickBot="1" x14ac:dyDescent="0.3">
      <c r="A19" s="24"/>
      <c r="B19" s="16"/>
      <c r="C19" s="11"/>
      <c r="D19" s="7" t="s">
        <v>31</v>
      </c>
      <c r="E19" s="47" t="s">
        <v>46</v>
      </c>
      <c r="F19" s="48">
        <v>40</v>
      </c>
      <c r="G19" s="48">
        <v>2.64</v>
      </c>
      <c r="H19" s="48">
        <v>0.48</v>
      </c>
      <c r="I19" s="48">
        <v>13.36</v>
      </c>
      <c r="J19" s="48">
        <v>69.599999999999994</v>
      </c>
      <c r="K19" s="50" t="s">
        <v>65</v>
      </c>
    </row>
    <row r="20" spans="1:11" ht="16.5" thickBot="1" x14ac:dyDescent="0.3">
      <c r="A20" s="24"/>
      <c r="B20" s="16"/>
      <c r="C20" s="11"/>
      <c r="D20" s="7" t="s">
        <v>32</v>
      </c>
      <c r="E20" s="47" t="s">
        <v>47</v>
      </c>
      <c r="F20" s="48">
        <v>30</v>
      </c>
      <c r="G20" s="48">
        <v>2.37</v>
      </c>
      <c r="H20" s="48">
        <v>0.3</v>
      </c>
      <c r="I20" s="48">
        <v>14.49</v>
      </c>
      <c r="J20" s="48">
        <v>70.5</v>
      </c>
      <c r="K20" s="50" t="s">
        <v>65</v>
      </c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730</v>
      </c>
      <c r="G23" s="20">
        <f t="shared" ref="G23:J23" si="1">SUM(G14:G22)</f>
        <v>22.87</v>
      </c>
      <c r="H23" s="20">
        <f t="shared" si="1"/>
        <v>19.004000000000001</v>
      </c>
      <c r="I23" s="20">
        <f t="shared" si="1"/>
        <v>85.211999999999989</v>
      </c>
      <c r="J23" s="20">
        <f t="shared" si="1"/>
        <v>600.13200000000006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1260</v>
      </c>
      <c r="G24" s="33">
        <f t="shared" ref="G24:J24" si="2">G13+G23</f>
        <v>37.04</v>
      </c>
      <c r="H24" s="33">
        <f t="shared" si="2"/>
        <v>37.424000000000007</v>
      </c>
      <c r="I24" s="33">
        <f t="shared" si="2"/>
        <v>185.69800000000001</v>
      </c>
      <c r="J24" s="33">
        <f t="shared" si="2"/>
        <v>1174.8920000000001</v>
      </c>
      <c r="K24" s="33"/>
    </row>
    <row r="25" spans="1:11" ht="16.5" thickBot="1" x14ac:dyDescent="0.3">
      <c r="A25" s="15">
        <v>1</v>
      </c>
      <c r="B25" s="16">
        <v>2</v>
      </c>
      <c r="C25" s="23" t="s">
        <v>20</v>
      </c>
      <c r="D25" s="5" t="s">
        <v>21</v>
      </c>
      <c r="E25" s="45" t="s">
        <v>48</v>
      </c>
      <c r="F25" s="46">
        <v>150</v>
      </c>
      <c r="G25" s="46">
        <v>12.7</v>
      </c>
      <c r="H25" s="46">
        <v>16.22</v>
      </c>
      <c r="I25" s="46">
        <v>3.55</v>
      </c>
      <c r="J25" s="46">
        <v>210</v>
      </c>
      <c r="K25" s="49">
        <v>26</v>
      </c>
    </row>
    <row r="26" spans="1:11" ht="16.5" thickBot="1" x14ac:dyDescent="0.3">
      <c r="A26" s="15"/>
      <c r="B26" s="16"/>
      <c r="C26" s="11"/>
      <c r="D26" s="6"/>
      <c r="E26" s="45" t="s">
        <v>51</v>
      </c>
      <c r="F26" s="46">
        <v>60</v>
      </c>
      <c r="G26" s="46">
        <v>1.88</v>
      </c>
      <c r="H26" s="46">
        <v>1.97</v>
      </c>
      <c r="I26" s="46">
        <v>4.1900000000000004</v>
      </c>
      <c r="J26" s="46">
        <v>46.73</v>
      </c>
      <c r="K26" s="49">
        <v>2</v>
      </c>
    </row>
    <row r="27" spans="1:11" ht="16.5" thickBot="1" x14ac:dyDescent="0.3">
      <c r="A27" s="15"/>
      <c r="B27" s="16"/>
      <c r="C27" s="11"/>
      <c r="D27" s="7" t="s">
        <v>22</v>
      </c>
      <c r="E27" s="45" t="s">
        <v>49</v>
      </c>
      <c r="F27" s="46">
        <v>200</v>
      </c>
      <c r="G27" s="46">
        <v>0.12</v>
      </c>
      <c r="H27" s="46">
        <v>0</v>
      </c>
      <c r="I27" s="46">
        <v>15.44</v>
      </c>
      <c r="J27" s="46">
        <v>67.239999999999995</v>
      </c>
      <c r="K27" s="49">
        <v>67</v>
      </c>
    </row>
    <row r="28" spans="1:11" ht="16.5" thickBot="1" x14ac:dyDescent="0.3">
      <c r="A28" s="15"/>
      <c r="B28" s="16"/>
      <c r="C28" s="11"/>
      <c r="D28" s="7" t="s">
        <v>23</v>
      </c>
      <c r="E28" s="47" t="s">
        <v>50</v>
      </c>
      <c r="F28" s="48">
        <v>90</v>
      </c>
      <c r="G28" s="48">
        <v>3.52</v>
      </c>
      <c r="H28" s="48">
        <v>3.74</v>
      </c>
      <c r="I28" s="48">
        <v>23.45</v>
      </c>
      <c r="J28" s="48">
        <v>141.69</v>
      </c>
      <c r="K28" s="50">
        <v>70</v>
      </c>
    </row>
    <row r="29" spans="1:11" ht="15" x14ac:dyDescent="0.2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.75" thickBot="1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18.22</v>
      </c>
      <c r="H32" s="20">
        <f t="shared" ref="H32" si="4">SUM(H25:H31)</f>
        <v>21.93</v>
      </c>
      <c r="I32" s="20">
        <f t="shared" ref="I32" si="5">SUM(I25:I31)</f>
        <v>46.629999999999995</v>
      </c>
      <c r="J32" s="20">
        <f t="shared" ref="J32" si="6">SUM(J25:J31)</f>
        <v>465.66</v>
      </c>
      <c r="K32" s="26"/>
    </row>
    <row r="33" spans="1:11" ht="16.5" thickBot="1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5" t="s">
        <v>52</v>
      </c>
      <c r="F33" s="46">
        <v>60</v>
      </c>
      <c r="G33" s="46">
        <v>2.0499999999999998</v>
      </c>
      <c r="H33" s="46">
        <v>7.34</v>
      </c>
      <c r="I33" s="46">
        <v>8.2100000000000009</v>
      </c>
      <c r="J33" s="46">
        <v>98</v>
      </c>
      <c r="K33" s="49">
        <v>9</v>
      </c>
    </row>
    <row r="34" spans="1:11" ht="16.5" thickBot="1" x14ac:dyDescent="0.3">
      <c r="A34" s="15"/>
      <c r="B34" s="16"/>
      <c r="C34" s="11"/>
      <c r="D34" s="7" t="s">
        <v>27</v>
      </c>
      <c r="E34" s="47" t="s">
        <v>53</v>
      </c>
      <c r="F34" s="48">
        <v>200</v>
      </c>
      <c r="G34" s="48">
        <v>1.75</v>
      </c>
      <c r="H34" s="48">
        <v>4.71</v>
      </c>
      <c r="I34" s="48">
        <v>9.23</v>
      </c>
      <c r="J34" s="48">
        <v>86.93</v>
      </c>
      <c r="K34" s="50">
        <v>14</v>
      </c>
    </row>
    <row r="35" spans="1:11" ht="16.5" thickBot="1" x14ac:dyDescent="0.3">
      <c r="A35" s="15"/>
      <c r="B35" s="16"/>
      <c r="C35" s="11"/>
      <c r="D35" s="7" t="s">
        <v>28</v>
      </c>
      <c r="E35" s="47" t="s">
        <v>54</v>
      </c>
      <c r="F35" s="48">
        <v>90</v>
      </c>
      <c r="G35" s="48">
        <v>12.14</v>
      </c>
      <c r="H35" s="48">
        <v>3.33</v>
      </c>
      <c r="I35" s="48">
        <v>2.44</v>
      </c>
      <c r="J35" s="48">
        <v>188.99</v>
      </c>
      <c r="K35" s="50">
        <v>43</v>
      </c>
    </row>
    <row r="36" spans="1:11" ht="16.5" thickBot="1" x14ac:dyDescent="0.3">
      <c r="A36" s="15"/>
      <c r="B36" s="16"/>
      <c r="C36" s="11"/>
      <c r="D36" s="7" t="s">
        <v>29</v>
      </c>
      <c r="E36" s="47" t="s">
        <v>55</v>
      </c>
      <c r="F36" s="48">
        <v>150</v>
      </c>
      <c r="G36" s="48">
        <v>8.61</v>
      </c>
      <c r="H36" s="48">
        <v>5.87</v>
      </c>
      <c r="I36" s="48">
        <v>38.89</v>
      </c>
      <c r="J36" s="48">
        <v>144.49</v>
      </c>
      <c r="K36" s="50">
        <v>47</v>
      </c>
    </row>
    <row r="37" spans="1:11" ht="16.5" thickBot="1" x14ac:dyDescent="0.3">
      <c r="A37" s="15"/>
      <c r="B37" s="16"/>
      <c r="C37" s="11"/>
      <c r="D37" s="7" t="s">
        <v>30</v>
      </c>
      <c r="E37" s="47" t="s">
        <v>56</v>
      </c>
      <c r="F37" s="48">
        <v>180</v>
      </c>
      <c r="G37" s="48">
        <v>0.48</v>
      </c>
      <c r="H37" s="48">
        <v>0.08</v>
      </c>
      <c r="I37" s="48">
        <v>22.81</v>
      </c>
      <c r="J37" s="48">
        <v>94.63</v>
      </c>
      <c r="K37" s="50">
        <v>61</v>
      </c>
    </row>
    <row r="38" spans="1:11" ht="16.5" thickBot="1" x14ac:dyDescent="0.3">
      <c r="A38" s="15"/>
      <c r="B38" s="16"/>
      <c r="C38" s="11"/>
      <c r="D38" s="7" t="s">
        <v>31</v>
      </c>
      <c r="E38" s="47" t="s">
        <v>46</v>
      </c>
      <c r="F38" s="48">
        <v>40</v>
      </c>
      <c r="G38" s="48">
        <v>2.64</v>
      </c>
      <c r="H38" s="48">
        <v>0.48</v>
      </c>
      <c r="I38" s="48">
        <v>13.36</v>
      </c>
      <c r="J38" s="48">
        <v>69.599999999999994</v>
      </c>
      <c r="K38" s="50" t="s">
        <v>65</v>
      </c>
    </row>
    <row r="39" spans="1:11" ht="16.5" thickBot="1" x14ac:dyDescent="0.3">
      <c r="A39" s="15"/>
      <c r="B39" s="16"/>
      <c r="C39" s="11"/>
      <c r="D39" s="7" t="s">
        <v>32</v>
      </c>
      <c r="E39" s="47" t="s">
        <v>47</v>
      </c>
      <c r="F39" s="48">
        <v>30</v>
      </c>
      <c r="G39" s="48">
        <v>2.37</v>
      </c>
      <c r="H39" s="48">
        <v>0.3</v>
      </c>
      <c r="I39" s="48">
        <v>14.49</v>
      </c>
      <c r="J39" s="48">
        <v>70.5</v>
      </c>
      <c r="K39" s="50" t="s">
        <v>65</v>
      </c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30.040000000000003</v>
      </c>
      <c r="H42" s="20">
        <f t="shared" ref="H42" si="8">SUM(H33:H41)</f>
        <v>22.11</v>
      </c>
      <c r="I42" s="20">
        <f t="shared" ref="I42" si="9">SUM(I33:I41)</f>
        <v>109.42999999999999</v>
      </c>
      <c r="J42" s="20">
        <f t="shared" ref="J42" si="10">SUM(J33:J41)</f>
        <v>753.1400000000001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1250</v>
      </c>
      <c r="G43" s="33">
        <f t="shared" ref="G43" si="11">G32+G42</f>
        <v>48.260000000000005</v>
      </c>
      <c r="H43" s="33">
        <f t="shared" ref="H43" si="12">H32+H42</f>
        <v>44.04</v>
      </c>
      <c r="I43" s="33">
        <f t="shared" ref="I43" si="13">I32+I42</f>
        <v>156.06</v>
      </c>
      <c r="J43" s="33">
        <f t="shared" ref="J43" si="14">J32+J42</f>
        <v>1218.8000000000002</v>
      </c>
      <c r="K43" s="33"/>
    </row>
    <row r="44" spans="1:11" ht="16.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5" t="s">
        <v>57</v>
      </c>
      <c r="F44" s="46">
        <v>150</v>
      </c>
      <c r="G44" s="46">
        <v>19.059999999999999</v>
      </c>
      <c r="H44" s="46">
        <v>16.78</v>
      </c>
      <c r="I44" s="46">
        <v>51.03</v>
      </c>
      <c r="J44" s="46">
        <v>435.34</v>
      </c>
      <c r="K44" s="49">
        <v>27</v>
      </c>
    </row>
    <row r="45" spans="1:11" ht="15.75" thickBot="1" x14ac:dyDescent="0.3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6.5" thickBot="1" x14ac:dyDescent="0.3">
      <c r="A46" s="24"/>
      <c r="B46" s="16"/>
      <c r="C46" s="11"/>
      <c r="D46" s="7" t="s">
        <v>22</v>
      </c>
      <c r="E46" s="45" t="s">
        <v>58</v>
      </c>
      <c r="F46" s="46">
        <v>200</v>
      </c>
      <c r="G46" s="46">
        <v>3.9</v>
      </c>
      <c r="H46" s="46">
        <v>3</v>
      </c>
      <c r="I46" s="46">
        <v>17.28</v>
      </c>
      <c r="J46" s="46">
        <v>107.88</v>
      </c>
      <c r="K46" s="49">
        <v>63</v>
      </c>
    </row>
    <row r="47" spans="1:11" ht="16.5" thickBot="1" x14ac:dyDescent="0.3">
      <c r="A47" s="24"/>
      <c r="B47" s="16"/>
      <c r="C47" s="11"/>
      <c r="D47" s="7" t="s">
        <v>23</v>
      </c>
      <c r="E47" s="47" t="s">
        <v>59</v>
      </c>
      <c r="F47" s="48">
        <v>50</v>
      </c>
      <c r="G47" s="48">
        <v>3.04</v>
      </c>
      <c r="H47" s="48">
        <v>1.1200000000000001</v>
      </c>
      <c r="I47" s="48">
        <v>20.56</v>
      </c>
      <c r="J47" s="48">
        <v>104.48</v>
      </c>
      <c r="K47" s="50" t="s">
        <v>65</v>
      </c>
    </row>
    <row r="48" spans="1:11" ht="16.5" thickBot="1" x14ac:dyDescent="0.3">
      <c r="A48" s="24"/>
      <c r="B48" s="16"/>
      <c r="C48" s="11"/>
      <c r="D48" s="7" t="s">
        <v>24</v>
      </c>
      <c r="E48" s="45" t="s">
        <v>41</v>
      </c>
      <c r="F48" s="46">
        <v>100</v>
      </c>
      <c r="G48" s="46">
        <v>0.4</v>
      </c>
      <c r="H48" s="46">
        <v>0.4</v>
      </c>
      <c r="I48" s="46">
        <v>10.4</v>
      </c>
      <c r="J48" s="46">
        <v>47</v>
      </c>
      <c r="K48" s="50" t="s">
        <v>65</v>
      </c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.75" thickBot="1" x14ac:dyDescent="0.3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26.399999999999995</v>
      </c>
      <c r="H51" s="20">
        <f t="shared" ref="H51" si="16">SUM(H44:H50)</f>
        <v>21.3</v>
      </c>
      <c r="I51" s="20">
        <f t="shared" ref="I51" si="17">SUM(I44:I50)</f>
        <v>99.27000000000001</v>
      </c>
      <c r="J51" s="20">
        <f t="shared" ref="J51" si="18">SUM(J44:J50)</f>
        <v>694.7</v>
      </c>
      <c r="K51" s="26"/>
    </row>
    <row r="52" spans="1:11" ht="16.5" thickBot="1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5" t="s">
        <v>60</v>
      </c>
      <c r="F52" s="46">
        <v>60</v>
      </c>
      <c r="G52" s="46">
        <v>0.76</v>
      </c>
      <c r="H52" s="46">
        <v>4.09</v>
      </c>
      <c r="I52" s="46">
        <v>4.01</v>
      </c>
      <c r="J52" s="46">
        <v>56.47</v>
      </c>
      <c r="K52" s="49">
        <v>1</v>
      </c>
    </row>
    <row r="53" spans="1:11" ht="16.5" thickBot="1" x14ac:dyDescent="0.3">
      <c r="A53" s="24"/>
      <c r="B53" s="16"/>
      <c r="C53" s="11"/>
      <c r="D53" s="7" t="s">
        <v>27</v>
      </c>
      <c r="E53" s="47" t="s">
        <v>61</v>
      </c>
      <c r="F53" s="48">
        <v>200</v>
      </c>
      <c r="G53" s="48">
        <v>1.8</v>
      </c>
      <c r="H53" s="48">
        <v>4.67</v>
      </c>
      <c r="I53" s="48">
        <v>7.94</v>
      </c>
      <c r="J53" s="48">
        <v>51.99</v>
      </c>
      <c r="K53" s="50">
        <v>21</v>
      </c>
    </row>
    <row r="54" spans="1:11" ht="16.5" thickBot="1" x14ac:dyDescent="0.3">
      <c r="A54" s="24"/>
      <c r="B54" s="16"/>
      <c r="C54" s="11"/>
      <c r="D54" s="7" t="s">
        <v>28</v>
      </c>
      <c r="E54" s="47" t="s">
        <v>62</v>
      </c>
      <c r="F54" s="48">
        <v>90</v>
      </c>
      <c r="G54" s="48">
        <v>14.39</v>
      </c>
      <c r="H54" s="48">
        <v>12.95</v>
      </c>
      <c r="I54" s="48">
        <v>4.01</v>
      </c>
      <c r="J54" s="48">
        <v>150.13</v>
      </c>
      <c r="K54" s="50">
        <v>33</v>
      </c>
    </row>
    <row r="55" spans="1:11" ht="16.5" thickBot="1" x14ac:dyDescent="0.3">
      <c r="A55" s="24"/>
      <c r="B55" s="16"/>
      <c r="C55" s="11"/>
      <c r="D55" s="7" t="s">
        <v>29</v>
      </c>
      <c r="E55" s="47" t="s">
        <v>63</v>
      </c>
      <c r="F55" s="48">
        <v>150</v>
      </c>
      <c r="G55" s="48">
        <v>5.85</v>
      </c>
      <c r="H55" s="48">
        <v>2.86</v>
      </c>
      <c r="I55" s="48">
        <v>37.4</v>
      </c>
      <c r="J55" s="48">
        <v>107.92</v>
      </c>
      <c r="K55" s="50">
        <v>49</v>
      </c>
    </row>
    <row r="56" spans="1:11" ht="16.5" thickBot="1" x14ac:dyDescent="0.3">
      <c r="A56" s="24"/>
      <c r="B56" s="16"/>
      <c r="C56" s="11"/>
      <c r="D56" s="7" t="s">
        <v>30</v>
      </c>
      <c r="E56" s="47" t="s">
        <v>64</v>
      </c>
      <c r="F56" s="48">
        <v>180</v>
      </c>
      <c r="G56" s="48">
        <v>0.46</v>
      </c>
      <c r="H56" s="48">
        <v>0.15</v>
      </c>
      <c r="I56" s="48">
        <v>21.1</v>
      </c>
      <c r="J56" s="48">
        <v>93.08</v>
      </c>
      <c r="K56" s="50">
        <v>55</v>
      </c>
    </row>
    <row r="57" spans="1:11" ht="16.5" thickBot="1" x14ac:dyDescent="0.3">
      <c r="A57" s="24"/>
      <c r="B57" s="16"/>
      <c r="C57" s="11"/>
      <c r="D57" s="7" t="s">
        <v>31</v>
      </c>
      <c r="E57" s="47" t="s">
        <v>46</v>
      </c>
      <c r="F57" s="48">
        <v>40</v>
      </c>
      <c r="G57" s="48">
        <v>2.64</v>
      </c>
      <c r="H57" s="48">
        <v>0.48</v>
      </c>
      <c r="I57" s="48">
        <v>13.36</v>
      </c>
      <c r="J57" s="48">
        <v>69.599999999999994</v>
      </c>
      <c r="K57" s="50" t="s">
        <v>65</v>
      </c>
    </row>
    <row r="58" spans="1:11" ht="16.5" thickBot="1" x14ac:dyDescent="0.3">
      <c r="A58" s="24"/>
      <c r="B58" s="16"/>
      <c r="C58" s="11"/>
      <c r="D58" s="7" t="s">
        <v>32</v>
      </c>
      <c r="E58" s="47" t="s">
        <v>47</v>
      </c>
      <c r="F58" s="48">
        <v>30</v>
      </c>
      <c r="G58" s="48">
        <v>2.37</v>
      </c>
      <c r="H58" s="48">
        <v>0.3</v>
      </c>
      <c r="I58" s="48">
        <v>14.49</v>
      </c>
      <c r="J58" s="48">
        <v>70.5</v>
      </c>
      <c r="K58" s="50" t="s">
        <v>65</v>
      </c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28.27</v>
      </c>
      <c r="H61" s="20">
        <f t="shared" ref="H61" si="20">SUM(H52:H60)</f>
        <v>25.5</v>
      </c>
      <c r="I61" s="20">
        <f t="shared" ref="I61" si="21">SUM(I52:I60)</f>
        <v>102.31</v>
      </c>
      <c r="J61" s="20">
        <f t="shared" ref="J61" si="22">SUM(J52:J60)</f>
        <v>599.69000000000005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1250</v>
      </c>
      <c r="G62" s="33">
        <f t="shared" ref="G62" si="23">G51+G61</f>
        <v>54.669999999999995</v>
      </c>
      <c r="H62" s="33">
        <f t="shared" ref="H62" si="24">H51+H61</f>
        <v>46.8</v>
      </c>
      <c r="I62" s="33">
        <f t="shared" ref="I62" si="25">I51+I61</f>
        <v>201.58</v>
      </c>
      <c r="J62" s="33">
        <f t="shared" ref="J62" si="26">J51+J61</f>
        <v>1294.3900000000001</v>
      </c>
      <c r="K62" s="33"/>
    </row>
    <row r="63" spans="1:11" ht="16.5" thickBot="1" x14ac:dyDescent="0.3">
      <c r="A63" s="21">
        <v>1</v>
      </c>
      <c r="B63" s="22">
        <v>4</v>
      </c>
      <c r="C63" s="23" t="s">
        <v>20</v>
      </c>
      <c r="D63" s="5" t="s">
        <v>21</v>
      </c>
      <c r="E63" s="45" t="s">
        <v>66</v>
      </c>
      <c r="F63" s="46">
        <v>70</v>
      </c>
      <c r="G63" s="46">
        <v>14.68</v>
      </c>
      <c r="H63" s="46">
        <v>10.92</v>
      </c>
      <c r="I63" s="46">
        <v>1.87</v>
      </c>
      <c r="J63" s="46">
        <v>152.44</v>
      </c>
      <c r="K63" s="49">
        <v>44</v>
      </c>
    </row>
    <row r="64" spans="1:11" ht="16.5" thickBot="1" x14ac:dyDescent="0.3">
      <c r="A64" s="24"/>
      <c r="B64" s="16"/>
      <c r="C64" s="11"/>
      <c r="D64" s="6"/>
      <c r="E64" s="47" t="s">
        <v>67</v>
      </c>
      <c r="F64" s="48">
        <v>150</v>
      </c>
      <c r="G64" s="48">
        <v>3.92</v>
      </c>
      <c r="H64" s="48">
        <v>3.95</v>
      </c>
      <c r="I64" s="48">
        <v>40.14</v>
      </c>
      <c r="J64" s="48">
        <v>203.03</v>
      </c>
      <c r="K64" s="50">
        <v>50</v>
      </c>
    </row>
    <row r="65" spans="1:11" ht="16.5" thickBot="1" x14ac:dyDescent="0.3">
      <c r="A65" s="24"/>
      <c r="B65" s="16"/>
      <c r="C65" s="11"/>
      <c r="D65" s="7" t="s">
        <v>22</v>
      </c>
      <c r="E65" s="47" t="s">
        <v>68</v>
      </c>
      <c r="F65" s="48">
        <v>200</v>
      </c>
      <c r="G65" s="48">
        <v>1</v>
      </c>
      <c r="H65" s="48">
        <v>0</v>
      </c>
      <c r="I65" s="48">
        <v>18</v>
      </c>
      <c r="J65" s="48">
        <v>83</v>
      </c>
      <c r="K65" s="50">
        <v>66</v>
      </c>
    </row>
    <row r="66" spans="1:11" ht="16.5" thickBot="1" x14ac:dyDescent="0.3">
      <c r="A66" s="24"/>
      <c r="B66" s="16"/>
      <c r="C66" s="11"/>
      <c r="D66" s="7" t="s">
        <v>23</v>
      </c>
      <c r="E66" s="47" t="s">
        <v>59</v>
      </c>
      <c r="F66" s="48">
        <v>50</v>
      </c>
      <c r="G66" s="48">
        <v>3.04</v>
      </c>
      <c r="H66" s="48">
        <v>1.1200000000000001</v>
      </c>
      <c r="I66" s="48">
        <v>20.56</v>
      </c>
      <c r="J66" s="48">
        <v>104.48</v>
      </c>
      <c r="K66" s="50" t="s">
        <v>65</v>
      </c>
    </row>
    <row r="67" spans="1:11" ht="15.75" thickBot="1" x14ac:dyDescent="0.3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6.5" thickBot="1" x14ac:dyDescent="0.3">
      <c r="A68" s="24"/>
      <c r="B68" s="16"/>
      <c r="C68" s="11"/>
      <c r="D68" s="6"/>
      <c r="E68" s="45" t="s">
        <v>42</v>
      </c>
      <c r="F68" s="46">
        <v>60</v>
      </c>
      <c r="G68" s="46">
        <v>0.34</v>
      </c>
      <c r="H68" s="46">
        <v>5.3999999999999999E-2</v>
      </c>
      <c r="I68" s="46">
        <v>1.4219999999999999</v>
      </c>
      <c r="J68" s="46">
        <v>7.5419999999999998</v>
      </c>
      <c r="K68" s="50">
        <v>3</v>
      </c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.75" thickBot="1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22.98</v>
      </c>
      <c r="H70" s="20">
        <f t="shared" ref="H70" si="28">SUM(H63:H69)</f>
        <v>16.044</v>
      </c>
      <c r="I70" s="20">
        <f t="shared" ref="I70" si="29">SUM(I63:I69)</f>
        <v>81.99199999999999</v>
      </c>
      <c r="J70" s="20">
        <f t="shared" ref="J70" si="30">SUM(J63:J69)</f>
        <v>550.49200000000008</v>
      </c>
      <c r="K70" s="26"/>
    </row>
    <row r="71" spans="1:11" ht="16.5" thickBot="1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5" t="s">
        <v>69</v>
      </c>
      <c r="F71" s="46">
        <v>60</v>
      </c>
      <c r="G71" s="46">
        <v>1.72</v>
      </c>
      <c r="H71" s="46">
        <v>3.83</v>
      </c>
      <c r="I71" s="46">
        <v>6.08</v>
      </c>
      <c r="J71" s="46">
        <v>65.88</v>
      </c>
      <c r="K71" s="49">
        <v>10</v>
      </c>
    </row>
    <row r="72" spans="1:11" ht="16.5" thickBot="1" x14ac:dyDescent="0.3">
      <c r="A72" s="24"/>
      <c r="B72" s="16"/>
      <c r="C72" s="11"/>
      <c r="D72" s="7" t="s">
        <v>27</v>
      </c>
      <c r="E72" s="47" t="s">
        <v>70</v>
      </c>
      <c r="F72" s="48">
        <v>200</v>
      </c>
      <c r="G72" s="48">
        <v>3.03</v>
      </c>
      <c r="H72" s="48">
        <v>4.43</v>
      </c>
      <c r="I72" s="48">
        <v>13.79</v>
      </c>
      <c r="J72" s="48">
        <v>87.63</v>
      </c>
      <c r="K72" s="50">
        <v>12</v>
      </c>
    </row>
    <row r="73" spans="1:11" ht="16.5" thickBot="1" x14ac:dyDescent="0.3">
      <c r="A73" s="24"/>
      <c r="B73" s="16"/>
      <c r="C73" s="11"/>
      <c r="D73" s="7" t="s">
        <v>28</v>
      </c>
      <c r="E73" s="47" t="s">
        <v>71</v>
      </c>
      <c r="F73" s="48">
        <v>90</v>
      </c>
      <c r="G73" s="48">
        <v>12.01</v>
      </c>
      <c r="H73" s="48">
        <v>11.29</v>
      </c>
      <c r="I73" s="48">
        <v>13.64</v>
      </c>
      <c r="J73" s="48">
        <v>205.07</v>
      </c>
      <c r="K73" s="50">
        <v>40</v>
      </c>
    </row>
    <row r="74" spans="1:11" ht="16.5" thickBot="1" x14ac:dyDescent="0.3">
      <c r="A74" s="24"/>
      <c r="B74" s="16"/>
      <c r="C74" s="11"/>
      <c r="D74" s="7" t="s">
        <v>29</v>
      </c>
      <c r="E74" s="47" t="s">
        <v>72</v>
      </c>
      <c r="F74" s="48">
        <v>150</v>
      </c>
      <c r="G74" s="48">
        <v>3.28</v>
      </c>
      <c r="H74" s="48">
        <v>3.99</v>
      </c>
      <c r="I74" s="48">
        <v>22.18</v>
      </c>
      <c r="J74" s="48">
        <v>138.19</v>
      </c>
      <c r="K74" s="50">
        <v>52</v>
      </c>
    </row>
    <row r="75" spans="1:11" ht="16.5" thickBot="1" x14ac:dyDescent="0.3">
      <c r="A75" s="24"/>
      <c r="B75" s="16"/>
      <c r="C75" s="11"/>
      <c r="D75" s="7" t="s">
        <v>30</v>
      </c>
      <c r="E75" s="47" t="s">
        <v>73</v>
      </c>
      <c r="F75" s="48">
        <v>180</v>
      </c>
      <c r="G75" s="48">
        <v>0.48</v>
      </c>
      <c r="H75" s="48">
        <v>0.08</v>
      </c>
      <c r="I75" s="48">
        <v>22.81</v>
      </c>
      <c r="J75" s="48">
        <v>94.63</v>
      </c>
      <c r="K75" s="50">
        <v>64</v>
      </c>
    </row>
    <row r="76" spans="1:11" ht="16.5" thickBot="1" x14ac:dyDescent="0.3">
      <c r="A76" s="24"/>
      <c r="B76" s="16"/>
      <c r="C76" s="11"/>
      <c r="D76" s="7" t="s">
        <v>31</v>
      </c>
      <c r="E76" s="47" t="s">
        <v>46</v>
      </c>
      <c r="F76" s="48">
        <v>40</v>
      </c>
      <c r="G76" s="48">
        <v>2.64</v>
      </c>
      <c r="H76" s="48">
        <v>0.48</v>
      </c>
      <c r="I76" s="48">
        <v>13.36</v>
      </c>
      <c r="J76" s="48">
        <v>69.599999999999994</v>
      </c>
      <c r="K76" s="50" t="s">
        <v>65</v>
      </c>
    </row>
    <row r="77" spans="1:11" ht="16.5" thickBot="1" x14ac:dyDescent="0.3">
      <c r="A77" s="24"/>
      <c r="B77" s="16"/>
      <c r="C77" s="11"/>
      <c r="D77" s="7" t="s">
        <v>32</v>
      </c>
      <c r="E77" s="47" t="s">
        <v>47</v>
      </c>
      <c r="F77" s="48">
        <v>30</v>
      </c>
      <c r="G77" s="48">
        <v>2.37</v>
      </c>
      <c r="H77" s="48">
        <v>0.3</v>
      </c>
      <c r="I77" s="48">
        <v>14.49</v>
      </c>
      <c r="J77" s="48">
        <v>70.5</v>
      </c>
      <c r="K77" s="50" t="s">
        <v>65</v>
      </c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750</v>
      </c>
      <c r="G80" s="20">
        <f t="shared" ref="G80" si="31">SUM(G71:G79)</f>
        <v>25.53</v>
      </c>
      <c r="H80" s="20">
        <f t="shared" ref="H80" si="32">SUM(H71:H79)</f>
        <v>24.4</v>
      </c>
      <c r="I80" s="20">
        <f t="shared" ref="I80" si="33">SUM(I71:I79)</f>
        <v>106.35</v>
      </c>
      <c r="J80" s="20">
        <f t="shared" ref="J80" si="34">SUM(J71:J79)</f>
        <v>731.5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1280</v>
      </c>
      <c r="G81" s="33">
        <f t="shared" ref="G81" si="35">G70+G80</f>
        <v>48.510000000000005</v>
      </c>
      <c r="H81" s="33">
        <f t="shared" ref="H81" si="36">H70+H80</f>
        <v>40.444000000000003</v>
      </c>
      <c r="I81" s="33">
        <f t="shared" ref="I81" si="37">I70+I80</f>
        <v>188.34199999999998</v>
      </c>
      <c r="J81" s="33">
        <f t="shared" ref="J81" si="38">J70+J80</f>
        <v>1281.9920000000002</v>
      </c>
      <c r="K81" s="33"/>
    </row>
    <row r="82" spans="1:11" ht="16.5" thickBot="1" x14ac:dyDescent="0.3">
      <c r="A82" s="21">
        <v>1</v>
      </c>
      <c r="B82" s="22">
        <v>5</v>
      </c>
      <c r="C82" s="23" t="s">
        <v>20</v>
      </c>
      <c r="D82" s="5" t="s">
        <v>21</v>
      </c>
      <c r="E82" s="45" t="s">
        <v>74</v>
      </c>
      <c r="F82" s="46">
        <v>150</v>
      </c>
      <c r="G82" s="46">
        <v>5.14</v>
      </c>
      <c r="H82" s="46">
        <v>8.39</v>
      </c>
      <c r="I82" s="46">
        <v>34.299999999999997</v>
      </c>
      <c r="J82" s="46">
        <v>136.93</v>
      </c>
      <c r="K82" s="50">
        <v>23</v>
      </c>
    </row>
    <row r="83" spans="1:11" ht="16.5" thickBot="1" x14ac:dyDescent="0.3">
      <c r="A83" s="24"/>
      <c r="B83" s="16"/>
      <c r="C83" s="11"/>
      <c r="D83" s="6"/>
      <c r="E83" s="45" t="s">
        <v>75</v>
      </c>
      <c r="F83" s="46">
        <v>110</v>
      </c>
      <c r="G83" s="46">
        <v>7.23</v>
      </c>
      <c r="H83" s="46">
        <v>3.64</v>
      </c>
      <c r="I83" s="46">
        <v>18.36</v>
      </c>
      <c r="J83" s="46">
        <v>144</v>
      </c>
      <c r="K83" s="50" t="s">
        <v>65</v>
      </c>
    </row>
    <row r="84" spans="1:11" ht="16.5" thickBot="1" x14ac:dyDescent="0.3">
      <c r="A84" s="24"/>
      <c r="B84" s="16"/>
      <c r="C84" s="11"/>
      <c r="D84" s="7" t="s">
        <v>22</v>
      </c>
      <c r="E84" s="45" t="s">
        <v>39</v>
      </c>
      <c r="F84" s="46">
        <v>180</v>
      </c>
      <c r="G84" s="46">
        <v>3.49</v>
      </c>
      <c r="H84" s="46">
        <v>2.79</v>
      </c>
      <c r="I84" s="46">
        <v>15.462</v>
      </c>
      <c r="J84" s="46">
        <v>102.1</v>
      </c>
      <c r="K84" s="50">
        <v>56</v>
      </c>
    </row>
    <row r="85" spans="1:11" ht="16.5" thickBot="1" x14ac:dyDescent="0.3">
      <c r="A85" s="24"/>
      <c r="B85" s="16"/>
      <c r="C85" s="11"/>
      <c r="D85" s="7" t="s">
        <v>23</v>
      </c>
      <c r="E85" s="45" t="s">
        <v>59</v>
      </c>
      <c r="F85" s="46">
        <v>50</v>
      </c>
      <c r="G85" s="46">
        <v>3.04</v>
      </c>
      <c r="H85" s="46">
        <v>1.1200000000000001</v>
      </c>
      <c r="I85" s="46">
        <v>20.56</v>
      </c>
      <c r="J85" s="46">
        <v>104.48</v>
      </c>
      <c r="K85" s="50" t="s">
        <v>65</v>
      </c>
    </row>
    <row r="86" spans="1:11" ht="16.5" thickBot="1" x14ac:dyDescent="0.3">
      <c r="A86" s="24"/>
      <c r="B86" s="16"/>
      <c r="C86" s="11"/>
      <c r="D86" s="7" t="s">
        <v>24</v>
      </c>
      <c r="E86" s="45" t="s">
        <v>41</v>
      </c>
      <c r="F86" s="46">
        <v>100</v>
      </c>
      <c r="G86" s="46">
        <v>0.4</v>
      </c>
      <c r="H86" s="46">
        <v>0.4</v>
      </c>
      <c r="I86" s="46">
        <v>10.4</v>
      </c>
      <c r="J86" s="46">
        <v>47</v>
      </c>
      <c r="K86" s="50" t="s">
        <v>65</v>
      </c>
    </row>
    <row r="87" spans="1:11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.75" thickBot="1" x14ac:dyDescent="0.3">
      <c r="A89" s="25"/>
      <c r="B89" s="18"/>
      <c r="C89" s="8"/>
      <c r="D89" s="19" t="s">
        <v>33</v>
      </c>
      <c r="E89" s="9"/>
      <c r="F89" s="20">
        <f>SUM(F82:F88)</f>
        <v>590</v>
      </c>
      <c r="G89" s="20">
        <f t="shared" ref="G89" si="39">SUM(G82:G88)</f>
        <v>19.3</v>
      </c>
      <c r="H89" s="20">
        <f t="shared" ref="H89" si="40">SUM(H82:H88)</f>
        <v>16.34</v>
      </c>
      <c r="I89" s="20">
        <f t="shared" ref="I89" si="41">SUM(I82:I88)</f>
        <v>99.082000000000008</v>
      </c>
      <c r="J89" s="20">
        <f t="shared" ref="J89" si="42">SUM(J82:J88)</f>
        <v>534.51</v>
      </c>
      <c r="K89" s="26"/>
    </row>
    <row r="90" spans="1:11" ht="16.5" thickBot="1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5" t="s">
        <v>76</v>
      </c>
      <c r="F90" s="46">
        <v>60</v>
      </c>
      <c r="G90" s="46">
        <v>1.72</v>
      </c>
      <c r="H90" s="46">
        <v>3.83</v>
      </c>
      <c r="I90" s="46">
        <v>6.08</v>
      </c>
      <c r="J90" s="46">
        <v>65.88</v>
      </c>
      <c r="K90" s="49">
        <v>6</v>
      </c>
    </row>
    <row r="91" spans="1:11" ht="16.5" thickBot="1" x14ac:dyDescent="0.3">
      <c r="A91" s="24"/>
      <c r="B91" s="16"/>
      <c r="C91" s="11"/>
      <c r="D91" s="7" t="s">
        <v>27</v>
      </c>
      <c r="E91" s="47" t="s">
        <v>77</v>
      </c>
      <c r="F91" s="48">
        <v>250</v>
      </c>
      <c r="G91" s="48">
        <v>7.69</v>
      </c>
      <c r="H91" s="48">
        <v>4.1399999999999997</v>
      </c>
      <c r="I91" s="48">
        <v>15.76</v>
      </c>
      <c r="J91" s="48">
        <v>131.51</v>
      </c>
      <c r="K91" s="50">
        <v>13</v>
      </c>
    </row>
    <row r="92" spans="1:11" ht="16.5" thickBot="1" x14ac:dyDescent="0.3">
      <c r="A92" s="24"/>
      <c r="B92" s="16"/>
      <c r="C92" s="11"/>
      <c r="D92" s="7" t="s">
        <v>28</v>
      </c>
      <c r="E92" s="47" t="s">
        <v>78</v>
      </c>
      <c r="F92" s="48">
        <v>180</v>
      </c>
      <c r="G92" s="48">
        <v>19.97</v>
      </c>
      <c r="H92" s="48">
        <v>23.02</v>
      </c>
      <c r="I92" s="48">
        <v>29.6</v>
      </c>
      <c r="J92" s="48">
        <v>304.42</v>
      </c>
      <c r="K92" s="50">
        <v>32</v>
      </c>
    </row>
    <row r="93" spans="1:11" ht="15.75" thickBot="1" x14ac:dyDescent="0.3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6.5" thickBot="1" x14ac:dyDescent="0.3">
      <c r="A94" s="24"/>
      <c r="B94" s="16"/>
      <c r="C94" s="11"/>
      <c r="D94" s="7" t="s">
        <v>30</v>
      </c>
      <c r="E94" s="45" t="s">
        <v>79</v>
      </c>
      <c r="F94" s="46">
        <v>180</v>
      </c>
      <c r="G94" s="46">
        <v>0.21</v>
      </c>
      <c r="H94" s="46">
        <v>0.04</v>
      </c>
      <c r="I94" s="46">
        <v>25.31</v>
      </c>
      <c r="J94" s="46">
        <v>99.61</v>
      </c>
      <c r="K94" s="49">
        <v>58</v>
      </c>
    </row>
    <row r="95" spans="1:11" ht="16.5" thickBot="1" x14ac:dyDescent="0.3">
      <c r="A95" s="24"/>
      <c r="B95" s="16"/>
      <c r="C95" s="11"/>
      <c r="D95" s="7" t="s">
        <v>31</v>
      </c>
      <c r="E95" s="47" t="s">
        <v>46</v>
      </c>
      <c r="F95" s="48">
        <v>40</v>
      </c>
      <c r="G95" s="48">
        <v>2.64</v>
      </c>
      <c r="H95" s="48">
        <v>0.48</v>
      </c>
      <c r="I95" s="48">
        <v>13.36</v>
      </c>
      <c r="J95" s="48">
        <v>69.599999999999994</v>
      </c>
      <c r="K95" s="50" t="s">
        <v>65</v>
      </c>
    </row>
    <row r="96" spans="1:11" ht="16.5" thickBot="1" x14ac:dyDescent="0.3">
      <c r="A96" s="24"/>
      <c r="B96" s="16"/>
      <c r="C96" s="11"/>
      <c r="D96" s="7" t="s">
        <v>32</v>
      </c>
      <c r="E96" s="47" t="s">
        <v>47</v>
      </c>
      <c r="F96" s="48">
        <v>30</v>
      </c>
      <c r="G96" s="48">
        <v>2.37</v>
      </c>
      <c r="H96" s="48">
        <v>0.3</v>
      </c>
      <c r="I96" s="48">
        <v>14.49</v>
      </c>
      <c r="J96" s="48">
        <v>70.5</v>
      </c>
      <c r="K96" s="50" t="s">
        <v>65</v>
      </c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34.599999999999994</v>
      </c>
      <c r="H99" s="20">
        <f t="shared" ref="H99" si="44">SUM(H90:H98)</f>
        <v>31.81</v>
      </c>
      <c r="I99" s="20">
        <f t="shared" ref="I99" si="45">SUM(I90:I98)</f>
        <v>104.6</v>
      </c>
      <c r="J99" s="20">
        <f t="shared" ref="J99" si="46">SUM(J90:J98)</f>
        <v>741.52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1330</v>
      </c>
      <c r="G100" s="33">
        <f t="shared" ref="G100" si="47">G89+G99</f>
        <v>53.899999999999991</v>
      </c>
      <c r="H100" s="33">
        <f t="shared" ref="H100" si="48">H89+H99</f>
        <v>48.15</v>
      </c>
      <c r="I100" s="33">
        <f t="shared" ref="I100" si="49">I89+I99</f>
        <v>203.68200000000002</v>
      </c>
      <c r="J100" s="33">
        <f t="shared" ref="J100" si="50">J89+J99</f>
        <v>1276.03</v>
      </c>
      <c r="K100" s="33"/>
    </row>
    <row r="101" spans="1:11" ht="16.5" thickBot="1" x14ac:dyDescent="0.3">
      <c r="A101" s="21">
        <v>1</v>
      </c>
      <c r="B101" s="22">
        <v>6</v>
      </c>
      <c r="C101" s="23" t="s">
        <v>20</v>
      </c>
      <c r="D101" s="5" t="s">
        <v>21</v>
      </c>
      <c r="E101" s="45" t="s">
        <v>80</v>
      </c>
      <c r="F101" s="46">
        <v>90</v>
      </c>
      <c r="G101" s="46">
        <v>13.88</v>
      </c>
      <c r="H101" s="46">
        <v>14.9</v>
      </c>
      <c r="I101" s="46">
        <v>3.47</v>
      </c>
      <c r="J101" s="46">
        <v>203.76</v>
      </c>
      <c r="K101" s="49">
        <v>34</v>
      </c>
    </row>
    <row r="102" spans="1:11" ht="16.5" thickBot="1" x14ac:dyDescent="0.3">
      <c r="A102" s="24"/>
      <c r="B102" s="16"/>
      <c r="C102" s="11"/>
      <c r="D102" s="6"/>
      <c r="E102" s="47" t="s">
        <v>63</v>
      </c>
      <c r="F102" s="48">
        <v>150</v>
      </c>
      <c r="G102" s="48">
        <v>5.85</v>
      </c>
      <c r="H102" s="48">
        <v>2.86</v>
      </c>
      <c r="I102" s="48">
        <v>37.4</v>
      </c>
      <c r="J102" s="48">
        <v>108.97</v>
      </c>
      <c r="K102" s="50">
        <v>49</v>
      </c>
    </row>
    <row r="103" spans="1:11" ht="16.5" thickBot="1" x14ac:dyDescent="0.3">
      <c r="A103" s="24"/>
      <c r="B103" s="16"/>
      <c r="C103" s="11"/>
      <c r="D103" s="7" t="s">
        <v>22</v>
      </c>
      <c r="E103" s="47" t="s">
        <v>81</v>
      </c>
      <c r="F103" s="48">
        <v>200</v>
      </c>
      <c r="G103" s="48">
        <v>0.06</v>
      </c>
      <c r="H103" s="48">
        <v>0.01</v>
      </c>
      <c r="I103" s="48">
        <v>12.19</v>
      </c>
      <c r="J103" s="48">
        <v>50.27</v>
      </c>
      <c r="K103" s="50">
        <v>66</v>
      </c>
    </row>
    <row r="104" spans="1:11" ht="16.5" thickBot="1" x14ac:dyDescent="0.3">
      <c r="A104" s="24"/>
      <c r="B104" s="16"/>
      <c r="C104" s="11"/>
      <c r="D104" s="7" t="s">
        <v>23</v>
      </c>
      <c r="E104" s="47" t="s">
        <v>59</v>
      </c>
      <c r="F104" s="48">
        <v>50</v>
      </c>
      <c r="G104" s="48">
        <v>3.04</v>
      </c>
      <c r="H104" s="48">
        <v>1.1200000000000001</v>
      </c>
      <c r="I104" s="48">
        <v>20.56</v>
      </c>
      <c r="J104" s="48">
        <v>104.48</v>
      </c>
      <c r="K104" s="50" t="s">
        <v>65</v>
      </c>
    </row>
    <row r="105" spans="1:11" ht="15.75" thickBot="1" x14ac:dyDescent="0.3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6.5" thickBot="1" x14ac:dyDescent="0.3">
      <c r="A106" s="24"/>
      <c r="B106" s="16"/>
      <c r="C106" s="11"/>
      <c r="D106" s="6"/>
      <c r="E106" s="45" t="s">
        <v>42</v>
      </c>
      <c r="F106" s="46">
        <v>60</v>
      </c>
      <c r="G106" s="46">
        <v>0.34</v>
      </c>
      <c r="H106" s="46">
        <v>5.3999999999999999E-2</v>
      </c>
      <c r="I106" s="46">
        <v>1.4219999999999999</v>
      </c>
      <c r="J106" s="46">
        <v>7.5419999999999998</v>
      </c>
      <c r="K106" s="50">
        <v>3</v>
      </c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51">SUM(G101:G107)</f>
        <v>23.169999999999998</v>
      </c>
      <c r="H108" s="20">
        <f t="shared" si="51"/>
        <v>18.944000000000003</v>
      </c>
      <c r="I108" s="20">
        <f t="shared" si="51"/>
        <v>75.041999999999987</v>
      </c>
      <c r="J108" s="20">
        <f t="shared" si="51"/>
        <v>475.02199999999999</v>
      </c>
      <c r="K108" s="26"/>
    </row>
    <row r="109" spans="1:11" ht="15.75" thickBot="1" x14ac:dyDescent="0.3">
      <c r="A109" s="27">
        <f>A101</f>
        <v>1</v>
      </c>
      <c r="B109" s="14">
        <f>B101</f>
        <v>6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6.5" thickBot="1" x14ac:dyDescent="0.3">
      <c r="A110" s="24"/>
      <c r="B110" s="16"/>
      <c r="C110" s="11"/>
      <c r="D110" s="7" t="s">
        <v>27</v>
      </c>
      <c r="E110" s="45" t="s">
        <v>82</v>
      </c>
      <c r="F110" s="46">
        <v>250</v>
      </c>
      <c r="G110" s="46">
        <v>6.58</v>
      </c>
      <c r="H110" s="46">
        <v>5.17</v>
      </c>
      <c r="I110" s="46">
        <v>19.149999999999999</v>
      </c>
      <c r="J110" s="46">
        <v>199.78</v>
      </c>
      <c r="K110" s="49">
        <v>16</v>
      </c>
    </row>
    <row r="111" spans="1:11" ht="16.5" thickBot="1" x14ac:dyDescent="0.3">
      <c r="A111" s="24"/>
      <c r="B111" s="16"/>
      <c r="C111" s="11"/>
      <c r="D111" s="7" t="s">
        <v>28</v>
      </c>
      <c r="E111" s="47" t="s">
        <v>83</v>
      </c>
      <c r="F111" s="48">
        <v>230</v>
      </c>
      <c r="G111" s="48">
        <v>16.72</v>
      </c>
      <c r="H111" s="48">
        <v>17.91</v>
      </c>
      <c r="I111" s="48">
        <v>2.58</v>
      </c>
      <c r="J111" s="48">
        <v>270.49</v>
      </c>
      <c r="K111" s="50">
        <v>41</v>
      </c>
    </row>
    <row r="112" spans="1:11" ht="15.75" thickBot="1" x14ac:dyDescent="0.3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6.5" thickBot="1" x14ac:dyDescent="0.3">
      <c r="A113" s="24"/>
      <c r="B113" s="16"/>
      <c r="C113" s="11"/>
      <c r="D113" s="7" t="s">
        <v>30</v>
      </c>
      <c r="E113" s="45" t="s">
        <v>84</v>
      </c>
      <c r="F113" s="46">
        <v>200</v>
      </c>
      <c r="G113" s="46">
        <v>0.48</v>
      </c>
      <c r="H113" s="46">
        <v>0.08</v>
      </c>
      <c r="I113" s="46">
        <v>22.81</v>
      </c>
      <c r="J113" s="46">
        <v>94.63</v>
      </c>
      <c r="K113" s="49">
        <v>61</v>
      </c>
    </row>
    <row r="114" spans="1:11" ht="16.5" thickBot="1" x14ac:dyDescent="0.3">
      <c r="A114" s="24"/>
      <c r="B114" s="16"/>
      <c r="C114" s="11"/>
      <c r="D114" s="7" t="s">
        <v>31</v>
      </c>
      <c r="E114" s="47" t="s">
        <v>46</v>
      </c>
      <c r="F114" s="48">
        <v>40</v>
      </c>
      <c r="G114" s="48">
        <v>2.64</v>
      </c>
      <c r="H114" s="48">
        <v>0.48</v>
      </c>
      <c r="I114" s="48">
        <v>13.36</v>
      </c>
      <c r="J114" s="48">
        <v>69.599999999999994</v>
      </c>
      <c r="K114" s="50" t="s">
        <v>65</v>
      </c>
    </row>
    <row r="115" spans="1:11" ht="16.5" thickBot="1" x14ac:dyDescent="0.3">
      <c r="A115" s="24"/>
      <c r="B115" s="16"/>
      <c r="C115" s="11"/>
      <c r="D115" s="7" t="s">
        <v>32</v>
      </c>
      <c r="E115" s="47" t="s">
        <v>47</v>
      </c>
      <c r="F115" s="48">
        <v>30</v>
      </c>
      <c r="G115" s="48">
        <v>2.37</v>
      </c>
      <c r="H115" s="48">
        <v>0.3</v>
      </c>
      <c r="I115" s="48">
        <v>14.49</v>
      </c>
      <c r="J115" s="48">
        <v>70.5</v>
      </c>
      <c r="K115" s="50" t="s">
        <v>65</v>
      </c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28.79</v>
      </c>
      <c r="H118" s="20">
        <f t="shared" si="52"/>
        <v>23.939999999999998</v>
      </c>
      <c r="I118" s="20">
        <f t="shared" si="52"/>
        <v>72.389999999999986</v>
      </c>
      <c r="J118" s="20">
        <f t="shared" si="52"/>
        <v>705</v>
      </c>
      <c r="K118" s="26"/>
    </row>
    <row r="119" spans="1:11" ht="15.75" thickBot="1" x14ac:dyDescent="0.25">
      <c r="A119" s="30">
        <f>A101</f>
        <v>1</v>
      </c>
      <c r="B119" s="31">
        <f>B101</f>
        <v>6</v>
      </c>
      <c r="C119" s="55" t="s">
        <v>4</v>
      </c>
      <c r="D119" s="56"/>
      <c r="E119" s="32"/>
      <c r="F119" s="33">
        <f>F108+F118</f>
        <v>1300</v>
      </c>
      <c r="G119" s="33">
        <f t="shared" ref="G119" si="53">G108+G118</f>
        <v>51.959999999999994</v>
      </c>
      <c r="H119" s="33">
        <f t="shared" ref="H119" si="54">H108+H118</f>
        <v>42.884</v>
      </c>
      <c r="I119" s="33">
        <f t="shared" ref="I119" si="55">I108+I118</f>
        <v>147.43199999999996</v>
      </c>
      <c r="J119" s="33">
        <f t="shared" ref="J119" si="56">J108+J118</f>
        <v>1180.0219999999999</v>
      </c>
      <c r="K119" s="33"/>
    </row>
    <row r="120" spans="1:11" ht="16.5" thickBot="1" x14ac:dyDescent="0.3">
      <c r="A120" s="15">
        <v>2</v>
      </c>
      <c r="B120" s="16">
        <v>1</v>
      </c>
      <c r="C120" s="23" t="s">
        <v>20</v>
      </c>
      <c r="D120" s="5" t="s">
        <v>21</v>
      </c>
      <c r="E120" s="45" t="s">
        <v>48</v>
      </c>
      <c r="F120" s="46">
        <v>150</v>
      </c>
      <c r="G120" s="46">
        <v>12.7</v>
      </c>
      <c r="H120" s="46">
        <v>16.22</v>
      </c>
      <c r="I120" s="46">
        <v>3.55</v>
      </c>
      <c r="J120" s="46">
        <v>210</v>
      </c>
      <c r="K120" s="49">
        <v>26</v>
      </c>
    </row>
    <row r="121" spans="1:11" ht="16.5" thickBot="1" x14ac:dyDescent="0.3">
      <c r="A121" s="15"/>
      <c r="B121" s="16"/>
      <c r="C121" s="11"/>
      <c r="D121" s="6"/>
      <c r="E121" s="45" t="s">
        <v>51</v>
      </c>
      <c r="F121" s="46">
        <v>60</v>
      </c>
      <c r="G121" s="46">
        <v>1.88</v>
      </c>
      <c r="H121" s="46">
        <v>1.97</v>
      </c>
      <c r="I121" s="46">
        <v>4.1900000000000004</v>
      </c>
      <c r="J121" s="46">
        <v>46.73</v>
      </c>
      <c r="K121" s="49">
        <v>2</v>
      </c>
    </row>
    <row r="122" spans="1:11" ht="16.5" thickBot="1" x14ac:dyDescent="0.3">
      <c r="A122" s="15"/>
      <c r="B122" s="16"/>
      <c r="C122" s="11"/>
      <c r="D122" s="7" t="s">
        <v>22</v>
      </c>
      <c r="E122" s="45" t="s">
        <v>49</v>
      </c>
      <c r="F122" s="46">
        <v>200</v>
      </c>
      <c r="G122" s="46">
        <v>0.12</v>
      </c>
      <c r="H122" s="46">
        <v>0</v>
      </c>
      <c r="I122" s="46">
        <v>15.44</v>
      </c>
      <c r="J122" s="46">
        <v>67.239999999999995</v>
      </c>
      <c r="K122" s="49">
        <v>67</v>
      </c>
    </row>
    <row r="123" spans="1:11" ht="16.5" thickBot="1" x14ac:dyDescent="0.3">
      <c r="A123" s="15"/>
      <c r="B123" s="16"/>
      <c r="C123" s="11"/>
      <c r="D123" s="7" t="s">
        <v>23</v>
      </c>
      <c r="E123" s="47" t="s">
        <v>50</v>
      </c>
      <c r="F123" s="48">
        <v>90</v>
      </c>
      <c r="G123" s="48">
        <v>3.52</v>
      </c>
      <c r="H123" s="48">
        <v>3.74</v>
      </c>
      <c r="I123" s="48">
        <v>23.45</v>
      </c>
      <c r="J123" s="48">
        <v>141.69</v>
      </c>
      <c r="K123" s="50">
        <v>70</v>
      </c>
    </row>
    <row r="124" spans="1:11" ht="15" x14ac:dyDescent="0.25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.75" thickBot="1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18.22</v>
      </c>
      <c r="H127" s="20">
        <f t="shared" si="57"/>
        <v>21.93</v>
      </c>
      <c r="I127" s="20">
        <f t="shared" si="57"/>
        <v>46.629999999999995</v>
      </c>
      <c r="J127" s="20">
        <f t="shared" si="57"/>
        <v>465.66</v>
      </c>
      <c r="K127" s="26"/>
    </row>
    <row r="128" spans="1:11" ht="16.5" thickBot="1" x14ac:dyDescent="0.3">
      <c r="A128" s="14">
        <f>A120</f>
        <v>2</v>
      </c>
      <c r="B128" s="14">
        <f>B120</f>
        <v>1</v>
      </c>
      <c r="C128" s="10" t="s">
        <v>25</v>
      </c>
      <c r="D128" s="7" t="s">
        <v>26</v>
      </c>
      <c r="E128" s="45" t="s">
        <v>85</v>
      </c>
      <c r="F128" s="46">
        <v>60</v>
      </c>
      <c r="G128" s="46">
        <v>0.65</v>
      </c>
      <c r="H128" s="46">
        <v>3.14</v>
      </c>
      <c r="I128" s="46">
        <v>5.62</v>
      </c>
      <c r="J128" s="46">
        <v>54.12</v>
      </c>
      <c r="K128" s="49">
        <v>5</v>
      </c>
    </row>
    <row r="129" spans="1:11" ht="16.5" thickBot="1" x14ac:dyDescent="0.3">
      <c r="A129" s="15"/>
      <c r="B129" s="16"/>
      <c r="C129" s="11"/>
      <c r="D129" s="7" t="s">
        <v>27</v>
      </c>
      <c r="E129" s="47" t="s">
        <v>86</v>
      </c>
      <c r="F129" s="48">
        <v>200</v>
      </c>
      <c r="G129" s="48">
        <v>8.17</v>
      </c>
      <c r="H129" s="48">
        <v>7.71</v>
      </c>
      <c r="I129" s="48">
        <v>14.87</v>
      </c>
      <c r="J129" s="48">
        <v>161.94999999999999</v>
      </c>
      <c r="K129" s="50">
        <v>18</v>
      </c>
    </row>
    <row r="130" spans="1:11" ht="32.25" thickBot="1" x14ac:dyDescent="0.3">
      <c r="A130" s="15"/>
      <c r="B130" s="16"/>
      <c r="C130" s="11"/>
      <c r="D130" s="7" t="s">
        <v>28</v>
      </c>
      <c r="E130" s="47" t="s">
        <v>87</v>
      </c>
      <c r="F130" s="48">
        <v>90</v>
      </c>
      <c r="G130" s="48">
        <v>9.4700000000000006</v>
      </c>
      <c r="H130" s="48">
        <v>8.85</v>
      </c>
      <c r="I130" s="48">
        <v>12.21</v>
      </c>
      <c r="J130" s="48">
        <v>167</v>
      </c>
      <c r="K130" s="50" t="s">
        <v>89</v>
      </c>
    </row>
    <row r="131" spans="1:11" ht="16.5" thickBot="1" x14ac:dyDescent="0.3">
      <c r="A131" s="15"/>
      <c r="B131" s="16"/>
      <c r="C131" s="11"/>
      <c r="D131" s="7" t="s">
        <v>29</v>
      </c>
      <c r="E131" s="47" t="s">
        <v>88</v>
      </c>
      <c r="F131" s="48">
        <v>150</v>
      </c>
      <c r="G131" s="48">
        <v>5.23</v>
      </c>
      <c r="H131" s="48">
        <v>6.36</v>
      </c>
      <c r="I131" s="48">
        <v>32.299999999999997</v>
      </c>
      <c r="J131" s="48">
        <v>190.94</v>
      </c>
      <c r="K131" s="50">
        <v>48</v>
      </c>
    </row>
    <row r="132" spans="1:11" ht="16.5" thickBot="1" x14ac:dyDescent="0.3">
      <c r="A132" s="15"/>
      <c r="B132" s="16"/>
      <c r="C132" s="11"/>
      <c r="D132" s="7" t="s">
        <v>30</v>
      </c>
      <c r="E132" s="47" t="s">
        <v>73</v>
      </c>
      <c r="F132" s="48">
        <v>180</v>
      </c>
      <c r="G132" s="48">
        <v>0.68</v>
      </c>
      <c r="H132" s="48">
        <v>0</v>
      </c>
      <c r="I132" s="48">
        <v>23.05</v>
      </c>
      <c r="J132" s="48">
        <v>97.9</v>
      </c>
      <c r="K132" s="50">
        <v>65</v>
      </c>
    </row>
    <row r="133" spans="1:11" ht="16.5" thickBot="1" x14ac:dyDescent="0.3">
      <c r="A133" s="15"/>
      <c r="B133" s="16"/>
      <c r="C133" s="11"/>
      <c r="D133" s="7" t="s">
        <v>31</v>
      </c>
      <c r="E133" s="47" t="s">
        <v>46</v>
      </c>
      <c r="F133" s="48">
        <v>40</v>
      </c>
      <c r="G133" s="48">
        <v>2.64</v>
      </c>
      <c r="H133" s="48">
        <v>0.48</v>
      </c>
      <c r="I133" s="48">
        <v>13.36</v>
      </c>
      <c r="J133" s="48">
        <v>69.599999999999994</v>
      </c>
      <c r="K133" s="50" t="s">
        <v>65</v>
      </c>
    </row>
    <row r="134" spans="1:11" ht="16.5" thickBot="1" x14ac:dyDescent="0.3">
      <c r="A134" s="15"/>
      <c r="B134" s="16"/>
      <c r="C134" s="11"/>
      <c r="D134" s="7" t="s">
        <v>32</v>
      </c>
      <c r="E134" s="47" t="s">
        <v>47</v>
      </c>
      <c r="F134" s="48">
        <v>30</v>
      </c>
      <c r="G134" s="48">
        <v>2.37</v>
      </c>
      <c r="H134" s="48">
        <v>0.3</v>
      </c>
      <c r="I134" s="48">
        <v>14.49</v>
      </c>
      <c r="J134" s="48">
        <v>70.5</v>
      </c>
      <c r="K134" s="50" t="s">
        <v>65</v>
      </c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29.21</v>
      </c>
      <c r="H137" s="20">
        <f t="shared" si="58"/>
        <v>26.84</v>
      </c>
      <c r="I137" s="20">
        <f t="shared" si="58"/>
        <v>115.89999999999999</v>
      </c>
      <c r="J137" s="20">
        <f t="shared" si="58"/>
        <v>812.01</v>
      </c>
      <c r="K137" s="26"/>
    </row>
    <row r="138" spans="1:11" ht="15.75" thickBot="1" x14ac:dyDescent="0.25">
      <c r="A138" s="34">
        <f>A120</f>
        <v>2</v>
      </c>
      <c r="B138" s="34">
        <f>B120</f>
        <v>1</v>
      </c>
      <c r="C138" s="55" t="s">
        <v>4</v>
      </c>
      <c r="D138" s="56"/>
      <c r="E138" s="32"/>
      <c r="F138" s="33">
        <f>F127+F137</f>
        <v>1250</v>
      </c>
      <c r="G138" s="33">
        <f t="shared" ref="G138" si="59">G127+G137</f>
        <v>47.43</v>
      </c>
      <c r="H138" s="33">
        <f t="shared" ref="H138" si="60">H127+H137</f>
        <v>48.769999999999996</v>
      </c>
      <c r="I138" s="33">
        <f t="shared" ref="I138" si="61">I127+I137</f>
        <v>162.52999999999997</v>
      </c>
      <c r="J138" s="33">
        <f t="shared" ref="J138" si="62">J127+J137</f>
        <v>1277.67</v>
      </c>
      <c r="K138" s="33"/>
    </row>
    <row r="139" spans="1:11" ht="16.5" thickBot="1" x14ac:dyDescent="0.3">
      <c r="A139" s="21">
        <v>2</v>
      </c>
      <c r="B139" s="22">
        <v>2</v>
      </c>
      <c r="C139" s="23" t="s">
        <v>20</v>
      </c>
      <c r="D139" s="5" t="s">
        <v>21</v>
      </c>
      <c r="E139" s="45" t="s">
        <v>90</v>
      </c>
      <c r="F139" s="46">
        <v>150</v>
      </c>
      <c r="G139" s="46">
        <v>19.059999999999999</v>
      </c>
      <c r="H139" s="46">
        <v>16.78</v>
      </c>
      <c r="I139" s="46">
        <v>51.03</v>
      </c>
      <c r="J139" s="46">
        <v>321.64</v>
      </c>
      <c r="K139" s="50">
        <v>28</v>
      </c>
    </row>
    <row r="140" spans="1:11" ht="15.75" thickBot="1" x14ac:dyDescent="0.3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6.5" thickBot="1" x14ac:dyDescent="0.3">
      <c r="A141" s="24"/>
      <c r="B141" s="16"/>
      <c r="C141" s="11"/>
      <c r="D141" s="7" t="s">
        <v>22</v>
      </c>
      <c r="E141" s="45" t="s">
        <v>58</v>
      </c>
      <c r="F141" s="46">
        <v>200</v>
      </c>
      <c r="G141" s="46">
        <v>3.9</v>
      </c>
      <c r="H141" s="46">
        <v>3</v>
      </c>
      <c r="I141" s="46">
        <v>17.28</v>
      </c>
      <c r="J141" s="46">
        <v>107.88</v>
      </c>
      <c r="K141" s="50">
        <v>63</v>
      </c>
    </row>
    <row r="142" spans="1:11" ht="15.75" customHeight="1" thickBot="1" x14ac:dyDescent="0.3">
      <c r="A142" s="24"/>
      <c r="B142" s="16"/>
      <c r="C142" s="11"/>
      <c r="D142" s="7" t="s">
        <v>23</v>
      </c>
      <c r="E142" s="45" t="s">
        <v>59</v>
      </c>
      <c r="F142" s="46">
        <v>50</v>
      </c>
      <c r="G142" s="46">
        <v>3.04</v>
      </c>
      <c r="H142" s="46">
        <v>1.1200000000000001</v>
      </c>
      <c r="I142" s="46">
        <v>20.56</v>
      </c>
      <c r="J142" s="46">
        <v>104.48</v>
      </c>
      <c r="K142" s="50" t="s">
        <v>65</v>
      </c>
    </row>
    <row r="143" spans="1:11" ht="16.5" thickBot="1" x14ac:dyDescent="0.3">
      <c r="A143" s="24"/>
      <c r="B143" s="16"/>
      <c r="C143" s="11"/>
      <c r="D143" s="7" t="s">
        <v>24</v>
      </c>
      <c r="E143" s="45" t="s">
        <v>41</v>
      </c>
      <c r="F143" s="46">
        <v>100</v>
      </c>
      <c r="G143" s="46">
        <v>0.4</v>
      </c>
      <c r="H143" s="46">
        <v>0.4</v>
      </c>
      <c r="I143" s="46">
        <v>10.4</v>
      </c>
      <c r="J143" s="46">
        <v>47</v>
      </c>
      <c r="K143" s="50" t="s">
        <v>65</v>
      </c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.75" thickBot="1" x14ac:dyDescent="0.3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26.399999999999995</v>
      </c>
      <c r="H146" s="20">
        <f t="shared" si="63"/>
        <v>21.3</v>
      </c>
      <c r="I146" s="20">
        <f t="shared" si="63"/>
        <v>99.27000000000001</v>
      </c>
      <c r="J146" s="20">
        <f t="shared" si="63"/>
        <v>581</v>
      </c>
      <c r="K146" s="26"/>
    </row>
    <row r="147" spans="1:11" ht="16.5" thickBot="1" x14ac:dyDescent="0.3">
      <c r="A147" s="27">
        <f>A139</f>
        <v>2</v>
      </c>
      <c r="B147" s="14">
        <f>B139</f>
        <v>2</v>
      </c>
      <c r="C147" s="10" t="s">
        <v>25</v>
      </c>
      <c r="D147" s="7" t="s">
        <v>26</v>
      </c>
      <c r="E147" s="45" t="s">
        <v>91</v>
      </c>
      <c r="F147" s="46">
        <v>60</v>
      </c>
      <c r="G147" s="46">
        <v>0.92</v>
      </c>
      <c r="H147" s="46">
        <v>4.07</v>
      </c>
      <c r="I147" s="46">
        <v>8.1199999999999992</v>
      </c>
      <c r="J147" s="46">
        <v>73.06</v>
      </c>
      <c r="K147" s="49">
        <v>8</v>
      </c>
    </row>
    <row r="148" spans="1:11" ht="16.5" thickBot="1" x14ac:dyDescent="0.3">
      <c r="A148" s="24"/>
      <c r="B148" s="16"/>
      <c r="C148" s="11"/>
      <c r="D148" s="7" t="s">
        <v>27</v>
      </c>
      <c r="E148" s="47" t="s">
        <v>92</v>
      </c>
      <c r="F148" s="48">
        <v>200</v>
      </c>
      <c r="G148" s="48">
        <v>4.9000000000000004</v>
      </c>
      <c r="H148" s="48">
        <v>5.0599999999999996</v>
      </c>
      <c r="I148" s="48">
        <v>8.4499999999999993</v>
      </c>
      <c r="J148" s="48">
        <v>99.62</v>
      </c>
      <c r="K148" s="50">
        <v>20</v>
      </c>
    </row>
    <row r="149" spans="1:11" ht="32.25" thickBot="1" x14ac:dyDescent="0.3">
      <c r="A149" s="24"/>
      <c r="B149" s="16"/>
      <c r="C149" s="11"/>
      <c r="D149" s="7" t="s">
        <v>28</v>
      </c>
      <c r="E149" s="47" t="s">
        <v>93</v>
      </c>
      <c r="F149" s="48">
        <v>90</v>
      </c>
      <c r="G149" s="48">
        <v>9.7200000000000006</v>
      </c>
      <c r="H149" s="48">
        <v>10.65</v>
      </c>
      <c r="I149" s="48">
        <v>7.81</v>
      </c>
      <c r="J149" s="48">
        <v>166.44</v>
      </c>
      <c r="K149" s="50" t="s">
        <v>95</v>
      </c>
    </row>
    <row r="150" spans="1:11" ht="16.5" thickBot="1" x14ac:dyDescent="0.3">
      <c r="A150" s="24"/>
      <c r="B150" s="16"/>
      <c r="C150" s="11"/>
      <c r="D150" s="7" t="s">
        <v>29</v>
      </c>
      <c r="E150" s="47" t="s">
        <v>63</v>
      </c>
      <c r="F150" s="48">
        <v>150</v>
      </c>
      <c r="G150" s="48">
        <v>5.85</v>
      </c>
      <c r="H150" s="48">
        <v>2.86</v>
      </c>
      <c r="I150" s="48">
        <v>37.4</v>
      </c>
      <c r="J150" s="48">
        <v>108.97</v>
      </c>
      <c r="K150" s="50">
        <v>49</v>
      </c>
    </row>
    <row r="151" spans="1:11" ht="16.5" thickBot="1" x14ac:dyDescent="0.3">
      <c r="A151" s="24"/>
      <c r="B151" s="16"/>
      <c r="C151" s="11"/>
      <c r="D151" s="7" t="s">
        <v>30</v>
      </c>
      <c r="E151" s="47" t="s">
        <v>94</v>
      </c>
      <c r="F151" s="48">
        <v>180</v>
      </c>
      <c r="G151" s="48">
        <v>0.78</v>
      </c>
      <c r="H151" s="48">
        <v>0.06</v>
      </c>
      <c r="I151" s="48">
        <v>22.12</v>
      </c>
      <c r="J151" s="48">
        <v>93.28</v>
      </c>
      <c r="K151" s="50">
        <v>60</v>
      </c>
    </row>
    <row r="152" spans="1:11" ht="16.5" thickBot="1" x14ac:dyDescent="0.3">
      <c r="A152" s="24"/>
      <c r="B152" s="16"/>
      <c r="C152" s="11"/>
      <c r="D152" s="7" t="s">
        <v>31</v>
      </c>
      <c r="E152" s="47" t="s">
        <v>46</v>
      </c>
      <c r="F152" s="48">
        <v>40</v>
      </c>
      <c r="G152" s="48">
        <v>2.64</v>
      </c>
      <c r="H152" s="48">
        <v>0.48</v>
      </c>
      <c r="I152" s="48">
        <v>13.36</v>
      </c>
      <c r="J152" s="48">
        <v>69.599999999999994</v>
      </c>
      <c r="K152" s="50" t="s">
        <v>65</v>
      </c>
    </row>
    <row r="153" spans="1:11" ht="16.5" thickBot="1" x14ac:dyDescent="0.3">
      <c r="A153" s="24"/>
      <c r="B153" s="16"/>
      <c r="C153" s="11"/>
      <c r="D153" s="7" t="s">
        <v>32</v>
      </c>
      <c r="E153" s="47" t="s">
        <v>47</v>
      </c>
      <c r="F153" s="48">
        <v>30</v>
      </c>
      <c r="G153" s="48">
        <v>2.37</v>
      </c>
      <c r="H153" s="48">
        <v>0.3</v>
      </c>
      <c r="I153" s="48">
        <v>14.49</v>
      </c>
      <c r="J153" s="48">
        <v>70.5</v>
      </c>
      <c r="K153" s="50" t="s">
        <v>65</v>
      </c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750</v>
      </c>
      <c r="G156" s="20">
        <f t="shared" ref="G156:J156" si="64">SUM(G147:G155)</f>
        <v>27.180000000000003</v>
      </c>
      <c r="H156" s="20">
        <f t="shared" si="64"/>
        <v>23.48</v>
      </c>
      <c r="I156" s="20">
        <f t="shared" si="64"/>
        <v>111.75</v>
      </c>
      <c r="J156" s="20">
        <f t="shared" si="64"/>
        <v>681.47</v>
      </c>
      <c r="K156" s="26"/>
    </row>
    <row r="157" spans="1:11" ht="15.75" thickBot="1" x14ac:dyDescent="0.25">
      <c r="A157" s="30">
        <f>A139</f>
        <v>2</v>
      </c>
      <c r="B157" s="31">
        <f>B139</f>
        <v>2</v>
      </c>
      <c r="C157" s="55" t="s">
        <v>4</v>
      </c>
      <c r="D157" s="56"/>
      <c r="E157" s="32"/>
      <c r="F157" s="33">
        <f>F146+F156</f>
        <v>1250</v>
      </c>
      <c r="G157" s="33">
        <f t="shared" ref="G157" si="65">G146+G156</f>
        <v>53.58</v>
      </c>
      <c r="H157" s="33">
        <f t="shared" ref="H157" si="66">H146+H156</f>
        <v>44.78</v>
      </c>
      <c r="I157" s="33">
        <f t="shared" ref="I157" si="67">I146+I156</f>
        <v>211.02</v>
      </c>
      <c r="J157" s="33">
        <f t="shared" ref="J157" si="68">J146+J156</f>
        <v>1262.47</v>
      </c>
      <c r="K157" s="33"/>
    </row>
    <row r="158" spans="1:11" ht="16.5" thickBot="1" x14ac:dyDescent="0.3">
      <c r="A158" s="21">
        <v>2</v>
      </c>
      <c r="B158" s="22">
        <v>3</v>
      </c>
      <c r="C158" s="23" t="s">
        <v>20</v>
      </c>
      <c r="D158" s="5" t="s">
        <v>21</v>
      </c>
      <c r="E158" s="45" t="s">
        <v>96</v>
      </c>
      <c r="F158" s="46">
        <v>150</v>
      </c>
      <c r="G158" s="46">
        <v>3.49</v>
      </c>
      <c r="H158" s="46">
        <v>5.72</v>
      </c>
      <c r="I158" s="46">
        <v>26.37</v>
      </c>
      <c r="J158" s="46">
        <v>171.41</v>
      </c>
      <c r="K158" s="49">
        <v>24</v>
      </c>
    </row>
    <row r="159" spans="1:11" ht="15.75" thickBot="1" x14ac:dyDescent="0.3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</row>
    <row r="160" spans="1:11" ht="16.5" thickBot="1" x14ac:dyDescent="0.3">
      <c r="A160" s="24"/>
      <c r="B160" s="16"/>
      <c r="C160" s="11"/>
      <c r="D160" s="7" t="s">
        <v>22</v>
      </c>
      <c r="E160" s="45" t="s">
        <v>39</v>
      </c>
      <c r="F160" s="46">
        <v>200</v>
      </c>
      <c r="G160" s="46">
        <v>3.88</v>
      </c>
      <c r="H160" s="46">
        <v>3.1</v>
      </c>
      <c r="I160" s="46">
        <v>17.18</v>
      </c>
      <c r="J160" s="46">
        <v>113.44</v>
      </c>
      <c r="K160" s="49">
        <v>56</v>
      </c>
    </row>
    <row r="161" spans="1:11" ht="16.5" thickBot="1" x14ac:dyDescent="0.3">
      <c r="A161" s="24"/>
      <c r="B161" s="16"/>
      <c r="C161" s="11"/>
      <c r="D161" s="7" t="s">
        <v>23</v>
      </c>
      <c r="E161" s="47" t="s">
        <v>97</v>
      </c>
      <c r="F161" s="48">
        <v>80</v>
      </c>
      <c r="G161" s="48">
        <v>7.23</v>
      </c>
      <c r="H161" s="48">
        <v>3.64</v>
      </c>
      <c r="I161" s="48">
        <v>18.36</v>
      </c>
      <c r="J161" s="48">
        <v>144</v>
      </c>
      <c r="K161" s="50" t="s">
        <v>65</v>
      </c>
    </row>
    <row r="162" spans="1:11" ht="16.5" thickBot="1" x14ac:dyDescent="0.3">
      <c r="A162" s="24"/>
      <c r="B162" s="16"/>
      <c r="C162" s="11"/>
      <c r="D162" s="7" t="s">
        <v>24</v>
      </c>
      <c r="E162" s="47" t="s">
        <v>41</v>
      </c>
      <c r="F162" s="48">
        <v>150</v>
      </c>
      <c r="G162" s="48">
        <v>0.4</v>
      </c>
      <c r="H162" s="48">
        <v>0.4</v>
      </c>
      <c r="I162" s="48">
        <v>10.4</v>
      </c>
      <c r="J162" s="48">
        <v>47</v>
      </c>
      <c r="K162" s="50" t="s">
        <v>65</v>
      </c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.75" thickBot="1" x14ac:dyDescent="0.3">
      <c r="A165" s="25"/>
      <c r="B165" s="18"/>
      <c r="C165" s="8"/>
      <c r="D165" s="19" t="s">
        <v>33</v>
      </c>
      <c r="E165" s="9"/>
      <c r="F165" s="20">
        <f>SUM(F158:F164)</f>
        <v>580</v>
      </c>
      <c r="G165" s="20">
        <f t="shared" ref="G165:J165" si="69">SUM(G158:G164)</f>
        <v>15.000000000000002</v>
      </c>
      <c r="H165" s="20">
        <f t="shared" si="69"/>
        <v>12.860000000000001</v>
      </c>
      <c r="I165" s="20">
        <f t="shared" si="69"/>
        <v>72.31</v>
      </c>
      <c r="J165" s="20">
        <f t="shared" si="69"/>
        <v>475.85</v>
      </c>
      <c r="K165" s="26"/>
    </row>
    <row r="166" spans="1:11" ht="16.5" thickBot="1" x14ac:dyDescent="0.3">
      <c r="A166" s="27">
        <f>A158</f>
        <v>2</v>
      </c>
      <c r="B166" s="14">
        <f>B158</f>
        <v>3</v>
      </c>
      <c r="C166" s="10" t="s">
        <v>25</v>
      </c>
      <c r="D166" s="7" t="s">
        <v>26</v>
      </c>
      <c r="E166" s="45" t="s">
        <v>60</v>
      </c>
      <c r="F166" s="46">
        <v>60</v>
      </c>
      <c r="G166" s="46">
        <v>0.76</v>
      </c>
      <c r="H166" s="46">
        <v>4.09</v>
      </c>
      <c r="I166" s="46">
        <v>4.01</v>
      </c>
      <c r="J166" s="46">
        <v>56.47</v>
      </c>
      <c r="K166" s="49">
        <v>1</v>
      </c>
    </row>
    <row r="167" spans="1:11" ht="16.5" thickBot="1" x14ac:dyDescent="0.3">
      <c r="A167" s="24"/>
      <c r="B167" s="16"/>
      <c r="C167" s="11"/>
      <c r="D167" s="7" t="s">
        <v>27</v>
      </c>
      <c r="E167" s="47" t="s">
        <v>98</v>
      </c>
      <c r="F167" s="48">
        <v>200</v>
      </c>
      <c r="G167" s="48">
        <v>6.76</v>
      </c>
      <c r="H167" s="48">
        <v>6.27</v>
      </c>
      <c r="I167" s="48">
        <v>15.61</v>
      </c>
      <c r="J167" s="48">
        <v>152.58000000000001</v>
      </c>
      <c r="K167" s="50">
        <v>19</v>
      </c>
    </row>
    <row r="168" spans="1:11" ht="16.5" thickBot="1" x14ac:dyDescent="0.3">
      <c r="A168" s="24"/>
      <c r="B168" s="16"/>
      <c r="C168" s="11"/>
      <c r="D168" s="7" t="s">
        <v>28</v>
      </c>
      <c r="E168" s="47" t="s">
        <v>99</v>
      </c>
      <c r="F168" s="48">
        <v>180</v>
      </c>
      <c r="G168" s="48">
        <v>19.97</v>
      </c>
      <c r="H168" s="48">
        <v>23.02</v>
      </c>
      <c r="I168" s="48">
        <v>29.6</v>
      </c>
      <c r="J168" s="48">
        <v>361.24</v>
      </c>
      <c r="K168" s="50">
        <v>38</v>
      </c>
    </row>
    <row r="169" spans="1:11" ht="15.75" thickBot="1" x14ac:dyDescent="0.3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6.5" thickBot="1" x14ac:dyDescent="0.3">
      <c r="A170" s="24"/>
      <c r="B170" s="16"/>
      <c r="C170" s="11"/>
      <c r="D170" s="7" t="s">
        <v>30</v>
      </c>
      <c r="E170" s="45" t="s">
        <v>79</v>
      </c>
      <c r="F170" s="46">
        <v>200</v>
      </c>
      <c r="G170" s="46">
        <v>0.21</v>
      </c>
      <c r="H170" s="46">
        <v>0.04</v>
      </c>
      <c r="I170" s="46">
        <v>25.31</v>
      </c>
      <c r="J170" s="46">
        <v>99.61</v>
      </c>
      <c r="K170" s="49">
        <v>58</v>
      </c>
    </row>
    <row r="171" spans="1:11" ht="16.5" thickBot="1" x14ac:dyDescent="0.3">
      <c r="A171" s="24"/>
      <c r="B171" s="16"/>
      <c r="C171" s="11"/>
      <c r="D171" s="7" t="s">
        <v>31</v>
      </c>
      <c r="E171" s="47" t="s">
        <v>46</v>
      </c>
      <c r="F171" s="48">
        <v>40</v>
      </c>
      <c r="G171" s="48">
        <v>2.64</v>
      </c>
      <c r="H171" s="48">
        <v>0.48</v>
      </c>
      <c r="I171" s="48">
        <v>13.36</v>
      </c>
      <c r="J171" s="48">
        <v>69.599999999999994</v>
      </c>
      <c r="K171" s="50" t="s">
        <v>65</v>
      </c>
    </row>
    <row r="172" spans="1:11" ht="16.5" thickBot="1" x14ac:dyDescent="0.3">
      <c r="A172" s="24"/>
      <c r="B172" s="16"/>
      <c r="C172" s="11"/>
      <c r="D172" s="7" t="s">
        <v>32</v>
      </c>
      <c r="E172" s="47" t="s">
        <v>47</v>
      </c>
      <c r="F172" s="48">
        <v>30</v>
      </c>
      <c r="G172" s="48">
        <v>2.37</v>
      </c>
      <c r="H172" s="48">
        <v>0.3</v>
      </c>
      <c r="I172" s="48">
        <v>14.49</v>
      </c>
      <c r="J172" s="48">
        <v>70.5</v>
      </c>
      <c r="K172" s="50" t="s">
        <v>65</v>
      </c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 t="shared" ref="G175:J175" si="70">SUM(G166:G174)</f>
        <v>32.71</v>
      </c>
      <c r="H175" s="20">
        <f t="shared" si="70"/>
        <v>34.199999999999989</v>
      </c>
      <c r="I175" s="20">
        <f t="shared" si="70"/>
        <v>102.38</v>
      </c>
      <c r="J175" s="20">
        <f t="shared" si="70"/>
        <v>810</v>
      </c>
      <c r="K175" s="26"/>
    </row>
    <row r="176" spans="1:11" ht="15.75" thickBot="1" x14ac:dyDescent="0.25">
      <c r="A176" s="30">
        <f>A158</f>
        <v>2</v>
      </c>
      <c r="B176" s="31">
        <f>B158</f>
        <v>3</v>
      </c>
      <c r="C176" s="55" t="s">
        <v>4</v>
      </c>
      <c r="D176" s="56"/>
      <c r="E176" s="32"/>
      <c r="F176" s="33">
        <f>F165+F175</f>
        <v>1290</v>
      </c>
      <c r="G176" s="33">
        <f t="shared" ref="G176" si="71">G165+G175</f>
        <v>47.71</v>
      </c>
      <c r="H176" s="33">
        <f t="shared" ref="H176" si="72">H165+H175</f>
        <v>47.059999999999988</v>
      </c>
      <c r="I176" s="33">
        <f t="shared" ref="I176" si="73">I165+I175</f>
        <v>174.69</v>
      </c>
      <c r="J176" s="33">
        <f t="shared" ref="J176" si="74">J165+J175</f>
        <v>1285.8499999999999</v>
      </c>
      <c r="K176" s="33"/>
    </row>
    <row r="177" spans="1:11" ht="16.5" thickBot="1" x14ac:dyDescent="0.3">
      <c r="A177" s="21">
        <v>2</v>
      </c>
      <c r="B177" s="22">
        <v>4</v>
      </c>
      <c r="C177" s="23" t="s">
        <v>20</v>
      </c>
      <c r="D177" s="5" t="s">
        <v>21</v>
      </c>
      <c r="E177" s="45" t="s">
        <v>100</v>
      </c>
      <c r="F177" s="46">
        <v>150</v>
      </c>
      <c r="G177" s="46">
        <v>10.76</v>
      </c>
      <c r="H177" s="46">
        <v>7.77</v>
      </c>
      <c r="I177" s="46">
        <v>4.6289999999999996</v>
      </c>
      <c r="J177" s="46">
        <v>131.56</v>
      </c>
      <c r="K177" s="49">
        <v>30</v>
      </c>
    </row>
    <row r="178" spans="1:11" ht="16.5" thickBot="1" x14ac:dyDescent="0.3">
      <c r="A178" s="24"/>
      <c r="B178" s="16"/>
      <c r="C178" s="11"/>
      <c r="D178" s="6"/>
      <c r="E178" s="47" t="s">
        <v>101</v>
      </c>
      <c r="F178" s="48">
        <v>150</v>
      </c>
      <c r="G178" s="48">
        <v>3.81</v>
      </c>
      <c r="H178" s="48">
        <v>3.08</v>
      </c>
      <c r="I178" s="48">
        <v>40.01</v>
      </c>
      <c r="J178" s="48">
        <v>202.95</v>
      </c>
      <c r="K178" s="50">
        <v>51</v>
      </c>
    </row>
    <row r="179" spans="1:11" ht="16.5" thickBot="1" x14ac:dyDescent="0.3">
      <c r="A179" s="24"/>
      <c r="B179" s="16"/>
      <c r="C179" s="11"/>
      <c r="D179" s="7" t="s">
        <v>22</v>
      </c>
      <c r="E179" s="45" t="s">
        <v>81</v>
      </c>
      <c r="F179" s="46">
        <v>200</v>
      </c>
      <c r="G179" s="46">
        <v>0.06</v>
      </c>
      <c r="H179" s="46">
        <v>0.01</v>
      </c>
      <c r="I179" s="46">
        <v>12.19</v>
      </c>
      <c r="J179" s="46">
        <v>50.27</v>
      </c>
      <c r="K179" s="49">
        <v>66</v>
      </c>
    </row>
    <row r="180" spans="1:11" ht="16.5" thickBot="1" x14ac:dyDescent="0.3">
      <c r="A180" s="24"/>
      <c r="B180" s="16"/>
      <c r="C180" s="11"/>
      <c r="D180" s="7" t="s">
        <v>23</v>
      </c>
      <c r="E180" s="47" t="s">
        <v>59</v>
      </c>
      <c r="F180" s="48">
        <v>50</v>
      </c>
      <c r="G180" s="48">
        <v>3.04</v>
      </c>
      <c r="H180" s="48">
        <v>1.1200000000000001</v>
      </c>
      <c r="I180" s="48">
        <v>20.56</v>
      </c>
      <c r="J180" s="48">
        <v>104.48</v>
      </c>
      <c r="K180" s="50" t="s">
        <v>65</v>
      </c>
    </row>
    <row r="181" spans="1:11" ht="15" x14ac:dyDescent="0.2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thickBot="1" x14ac:dyDescent="0.3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75">SUM(G177:G183)</f>
        <v>17.670000000000002</v>
      </c>
      <c r="H184" s="20">
        <f t="shared" si="75"/>
        <v>11.98</v>
      </c>
      <c r="I184" s="20">
        <f t="shared" si="75"/>
        <v>77.388999999999996</v>
      </c>
      <c r="J184" s="20">
        <f t="shared" si="75"/>
        <v>489.26</v>
      </c>
      <c r="K184" s="26"/>
    </row>
    <row r="185" spans="1:11" ht="16.5" thickBot="1" x14ac:dyDescent="0.3">
      <c r="A185" s="27">
        <f>A177</f>
        <v>2</v>
      </c>
      <c r="B185" s="14">
        <f>B177</f>
        <v>4</v>
      </c>
      <c r="C185" s="10" t="s">
        <v>25</v>
      </c>
      <c r="D185" s="7" t="s">
        <v>26</v>
      </c>
      <c r="E185" s="45" t="s">
        <v>42</v>
      </c>
      <c r="F185" s="46">
        <v>60</v>
      </c>
      <c r="G185" s="46">
        <v>0.34</v>
      </c>
      <c r="H185" s="46">
        <v>5.3999999999999999E-2</v>
      </c>
      <c r="I185" s="46">
        <v>1.4219999999999999</v>
      </c>
      <c r="J185" s="46">
        <v>7.5419999999999998</v>
      </c>
      <c r="K185" s="50">
        <v>3</v>
      </c>
    </row>
    <row r="186" spans="1:11" ht="16.5" thickBot="1" x14ac:dyDescent="0.3">
      <c r="A186" s="24"/>
      <c r="B186" s="16"/>
      <c r="C186" s="11"/>
      <c r="D186" s="7" t="s">
        <v>27</v>
      </c>
      <c r="E186" s="47" t="s">
        <v>102</v>
      </c>
      <c r="F186" s="48">
        <v>200</v>
      </c>
      <c r="G186" s="48">
        <v>7.69</v>
      </c>
      <c r="H186" s="48">
        <v>4.1399999999999997</v>
      </c>
      <c r="I186" s="48">
        <v>15.76</v>
      </c>
      <c r="J186" s="48">
        <v>131.51</v>
      </c>
      <c r="K186" s="50">
        <v>15</v>
      </c>
    </row>
    <row r="187" spans="1:11" ht="16.5" thickBot="1" x14ac:dyDescent="0.3">
      <c r="A187" s="24"/>
      <c r="B187" s="16"/>
      <c r="C187" s="11"/>
      <c r="D187" s="7" t="s">
        <v>28</v>
      </c>
      <c r="E187" s="47" t="s">
        <v>103</v>
      </c>
      <c r="F187" s="48">
        <v>90</v>
      </c>
      <c r="G187" s="48">
        <v>14.12</v>
      </c>
      <c r="H187" s="48">
        <v>7.12</v>
      </c>
      <c r="I187" s="48">
        <v>8.1999999999999993</v>
      </c>
      <c r="J187" s="48">
        <v>199.12</v>
      </c>
      <c r="K187" s="50">
        <v>45</v>
      </c>
    </row>
    <row r="188" spans="1:11" ht="16.5" thickBot="1" x14ac:dyDescent="0.3">
      <c r="A188" s="24"/>
      <c r="B188" s="16"/>
      <c r="C188" s="11"/>
      <c r="D188" s="7" t="s">
        <v>29</v>
      </c>
      <c r="E188" s="47" t="s">
        <v>72</v>
      </c>
      <c r="F188" s="48">
        <v>150</v>
      </c>
      <c r="G188" s="48">
        <v>3.28</v>
      </c>
      <c r="H188" s="48">
        <v>3.99</v>
      </c>
      <c r="I188" s="48">
        <v>22.18</v>
      </c>
      <c r="J188" s="48">
        <v>138.19</v>
      </c>
      <c r="K188" s="50">
        <v>52</v>
      </c>
    </row>
    <row r="189" spans="1:11" ht="16.5" thickBot="1" x14ac:dyDescent="0.3">
      <c r="A189" s="24"/>
      <c r="B189" s="16"/>
      <c r="C189" s="11"/>
      <c r="D189" s="7" t="s">
        <v>30</v>
      </c>
      <c r="E189" s="47" t="s">
        <v>64</v>
      </c>
      <c r="F189" s="48">
        <v>180</v>
      </c>
      <c r="G189" s="48">
        <v>0.46</v>
      </c>
      <c r="H189" s="48">
        <v>0.15</v>
      </c>
      <c r="I189" s="48">
        <v>21.1</v>
      </c>
      <c r="J189" s="48">
        <v>93.08</v>
      </c>
      <c r="K189" s="50">
        <v>55</v>
      </c>
    </row>
    <row r="190" spans="1:11" ht="16.5" thickBot="1" x14ac:dyDescent="0.3">
      <c r="A190" s="24"/>
      <c r="B190" s="16"/>
      <c r="C190" s="11"/>
      <c r="D190" s="7" t="s">
        <v>31</v>
      </c>
      <c r="E190" s="47" t="s">
        <v>46</v>
      </c>
      <c r="F190" s="48">
        <v>40</v>
      </c>
      <c r="G190" s="48">
        <v>2.64</v>
      </c>
      <c r="H190" s="48">
        <v>0.48</v>
      </c>
      <c r="I190" s="48">
        <v>13.36</v>
      </c>
      <c r="J190" s="48">
        <v>69.599999999999994</v>
      </c>
      <c r="K190" s="50" t="s">
        <v>65</v>
      </c>
    </row>
    <row r="191" spans="1:11" ht="16.5" thickBot="1" x14ac:dyDescent="0.3">
      <c r="A191" s="24"/>
      <c r="B191" s="16"/>
      <c r="C191" s="11"/>
      <c r="D191" s="7" t="s">
        <v>32</v>
      </c>
      <c r="E191" s="47" t="s">
        <v>47</v>
      </c>
      <c r="F191" s="48">
        <v>30</v>
      </c>
      <c r="G191" s="48">
        <v>2.37</v>
      </c>
      <c r="H191" s="48">
        <v>0.3</v>
      </c>
      <c r="I191" s="48">
        <v>14.49</v>
      </c>
      <c r="J191" s="48">
        <v>70.5</v>
      </c>
      <c r="K191" s="50" t="s">
        <v>65</v>
      </c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30.900000000000002</v>
      </c>
      <c r="H194" s="20">
        <f t="shared" si="76"/>
        <v>16.234000000000002</v>
      </c>
      <c r="I194" s="20">
        <f t="shared" si="76"/>
        <v>96.512</v>
      </c>
      <c r="J194" s="20">
        <f t="shared" si="76"/>
        <v>709.54200000000003</v>
      </c>
      <c r="K194" s="26"/>
    </row>
    <row r="195" spans="1:11" ht="15.75" thickBot="1" x14ac:dyDescent="0.25">
      <c r="A195" s="30">
        <f>A177</f>
        <v>2</v>
      </c>
      <c r="B195" s="31">
        <f>B177</f>
        <v>4</v>
      </c>
      <c r="C195" s="55" t="s">
        <v>4</v>
      </c>
      <c r="D195" s="56"/>
      <c r="E195" s="32"/>
      <c r="F195" s="33">
        <f>F184+F194</f>
        <v>1300</v>
      </c>
      <c r="G195" s="33">
        <f t="shared" ref="G195" si="77">G184+G194</f>
        <v>48.570000000000007</v>
      </c>
      <c r="H195" s="33">
        <f t="shared" ref="H195" si="78">H184+H194</f>
        <v>28.214000000000002</v>
      </c>
      <c r="I195" s="33">
        <f t="shared" ref="I195" si="79">I184+I194</f>
        <v>173.90100000000001</v>
      </c>
      <c r="J195" s="33">
        <f t="shared" ref="J195" si="80">J184+J194</f>
        <v>1198.8020000000001</v>
      </c>
      <c r="K195" s="33"/>
    </row>
    <row r="196" spans="1:11" ht="16.5" thickBot="1" x14ac:dyDescent="0.3">
      <c r="A196" s="21">
        <v>2</v>
      </c>
      <c r="B196" s="22">
        <v>5</v>
      </c>
      <c r="C196" s="23" t="s">
        <v>20</v>
      </c>
      <c r="D196" s="5" t="s">
        <v>21</v>
      </c>
      <c r="E196" s="60" t="s">
        <v>104</v>
      </c>
      <c r="F196" s="61">
        <v>200</v>
      </c>
      <c r="G196" s="61">
        <v>11.92</v>
      </c>
      <c r="H196" s="61">
        <v>13.36</v>
      </c>
      <c r="I196" s="61">
        <v>42.67</v>
      </c>
      <c r="J196" s="61">
        <v>261.27999999999997</v>
      </c>
      <c r="K196" s="49">
        <v>35</v>
      </c>
    </row>
    <row r="197" spans="1:11" ht="16.5" thickBot="1" x14ac:dyDescent="0.3">
      <c r="A197" s="24"/>
      <c r="B197" s="16"/>
      <c r="C197" s="11"/>
      <c r="D197" s="6"/>
      <c r="E197" s="62"/>
      <c r="F197" s="63"/>
      <c r="G197" s="63"/>
      <c r="H197" s="63"/>
      <c r="I197" s="63"/>
      <c r="J197" s="63"/>
      <c r="K197" s="64"/>
    </row>
    <row r="198" spans="1:11" ht="16.5" thickBot="1" x14ac:dyDescent="0.3">
      <c r="A198" s="24"/>
      <c r="B198" s="16"/>
      <c r="C198" s="11"/>
      <c r="D198" s="7" t="s">
        <v>22</v>
      </c>
      <c r="E198" s="60" t="s">
        <v>49</v>
      </c>
      <c r="F198" s="61">
        <v>200</v>
      </c>
      <c r="G198" s="61">
        <v>0.12</v>
      </c>
      <c r="H198" s="61">
        <v>0</v>
      </c>
      <c r="I198" s="61">
        <v>15.44</v>
      </c>
      <c r="J198" s="61">
        <v>67.239999999999995</v>
      </c>
      <c r="K198" s="49">
        <v>67</v>
      </c>
    </row>
    <row r="199" spans="1:11" ht="16.5" thickBot="1" x14ac:dyDescent="0.3">
      <c r="A199" s="24"/>
      <c r="B199" s="16"/>
      <c r="C199" s="11"/>
      <c r="D199" s="7" t="s">
        <v>23</v>
      </c>
      <c r="E199" s="47" t="s">
        <v>59</v>
      </c>
      <c r="F199" s="48">
        <v>50</v>
      </c>
      <c r="G199" s="48">
        <v>3.04</v>
      </c>
      <c r="H199" s="48">
        <v>1.1200000000000001</v>
      </c>
      <c r="I199" s="48">
        <v>20.56</v>
      </c>
      <c r="J199" s="48">
        <v>104.48</v>
      </c>
      <c r="K199" s="50" t="s">
        <v>65</v>
      </c>
    </row>
    <row r="200" spans="1:11" ht="16.5" thickBot="1" x14ac:dyDescent="0.3">
      <c r="A200" s="24"/>
      <c r="B200" s="16"/>
      <c r="C200" s="11"/>
      <c r="D200" s="7" t="s">
        <v>24</v>
      </c>
      <c r="E200" s="60" t="s">
        <v>41</v>
      </c>
      <c r="F200" s="61">
        <v>100</v>
      </c>
      <c r="G200" s="61">
        <v>0.4</v>
      </c>
      <c r="H200" s="61">
        <v>0.4</v>
      </c>
      <c r="I200" s="61">
        <v>10.4</v>
      </c>
      <c r="J200" s="61">
        <v>47</v>
      </c>
      <c r="K200" s="50" t="s">
        <v>65</v>
      </c>
    </row>
    <row r="201" spans="1:11" ht="15" x14ac:dyDescent="0.25">
      <c r="A201" s="24"/>
      <c r="B201" s="16"/>
      <c r="C201" s="11"/>
      <c r="D201" s="6"/>
      <c r="E201" s="40"/>
      <c r="F201" s="41"/>
      <c r="G201" s="41"/>
      <c r="H201" s="41"/>
      <c r="I201" s="41"/>
      <c r="J201" s="41"/>
      <c r="K201" s="42"/>
    </row>
    <row r="202" spans="1:11" ht="15" x14ac:dyDescent="0.25">
      <c r="A202" s="24"/>
      <c r="B202" s="16"/>
      <c r="C202" s="11"/>
      <c r="D202" s="6"/>
      <c r="E202" s="40"/>
      <c r="F202" s="41"/>
      <c r="G202" s="41"/>
      <c r="H202" s="41"/>
      <c r="I202" s="41"/>
      <c r="J202" s="41"/>
      <c r="K202" s="42"/>
    </row>
    <row r="203" spans="1:11" ht="15.75" thickBot="1" x14ac:dyDescent="0.3">
      <c r="A203" s="25"/>
      <c r="B203" s="18"/>
      <c r="C203" s="8"/>
      <c r="D203" s="19" t="s">
        <v>33</v>
      </c>
      <c r="E203" s="9"/>
      <c r="F203" s="20">
        <f>SUM(F196:F202)</f>
        <v>550</v>
      </c>
      <c r="G203" s="20">
        <f t="shared" ref="G203:J203" si="81">SUM(G196:G202)</f>
        <v>15.479999999999999</v>
      </c>
      <c r="H203" s="20">
        <f t="shared" si="81"/>
        <v>14.88</v>
      </c>
      <c r="I203" s="20">
        <f t="shared" si="81"/>
        <v>89.070000000000007</v>
      </c>
      <c r="J203" s="20">
        <f t="shared" si="81"/>
        <v>480</v>
      </c>
      <c r="K203" s="26"/>
    </row>
    <row r="204" spans="1:11" ht="16.5" thickBot="1" x14ac:dyDescent="0.3">
      <c r="A204" s="27">
        <f>A196</f>
        <v>2</v>
      </c>
      <c r="B204" s="14">
        <f>B196</f>
        <v>5</v>
      </c>
      <c r="C204" s="10" t="s">
        <v>25</v>
      </c>
      <c r="D204" s="7" t="s">
        <v>26</v>
      </c>
      <c r="E204" s="60" t="s">
        <v>105</v>
      </c>
      <c r="F204" s="61">
        <v>60</v>
      </c>
      <c r="G204" s="61">
        <v>0.77</v>
      </c>
      <c r="H204" s="61">
        <v>3.1</v>
      </c>
      <c r="I204" s="61">
        <v>6.9</v>
      </c>
      <c r="J204" s="61">
        <v>59.42</v>
      </c>
      <c r="K204" s="67">
        <v>7</v>
      </c>
    </row>
    <row r="205" spans="1:11" ht="16.5" thickBot="1" x14ac:dyDescent="0.3">
      <c r="A205" s="24"/>
      <c r="B205" s="16"/>
      <c r="C205" s="11"/>
      <c r="D205" s="7" t="s">
        <v>27</v>
      </c>
      <c r="E205" s="65" t="s">
        <v>106</v>
      </c>
      <c r="F205" s="66">
        <v>200</v>
      </c>
      <c r="G205" s="66">
        <v>1.87</v>
      </c>
      <c r="H205" s="66">
        <v>4.63</v>
      </c>
      <c r="I205" s="66">
        <v>10.53</v>
      </c>
      <c r="J205" s="66">
        <v>97.28</v>
      </c>
      <c r="K205" s="68">
        <v>11</v>
      </c>
    </row>
    <row r="206" spans="1:11" ht="16.5" thickBot="1" x14ac:dyDescent="0.3">
      <c r="A206" s="24"/>
      <c r="B206" s="16"/>
      <c r="C206" s="11"/>
      <c r="D206" s="7" t="s">
        <v>28</v>
      </c>
      <c r="E206" s="65" t="s">
        <v>107</v>
      </c>
      <c r="F206" s="66">
        <v>90</v>
      </c>
      <c r="G206" s="66">
        <v>12.01</v>
      </c>
      <c r="H206" s="66">
        <v>11.29</v>
      </c>
      <c r="I206" s="66">
        <v>13.64</v>
      </c>
      <c r="J206" s="66">
        <v>205.07</v>
      </c>
      <c r="K206" s="68">
        <v>39</v>
      </c>
    </row>
    <row r="207" spans="1:11" ht="16.5" thickBot="1" x14ac:dyDescent="0.3">
      <c r="A207" s="24"/>
      <c r="B207" s="16"/>
      <c r="C207" s="11"/>
      <c r="D207" s="7" t="s">
        <v>29</v>
      </c>
      <c r="E207" s="65" t="s">
        <v>108</v>
      </c>
      <c r="F207" s="66">
        <v>150</v>
      </c>
      <c r="G207" s="66">
        <v>11.1</v>
      </c>
      <c r="H207" s="66">
        <v>7.74</v>
      </c>
      <c r="I207" s="66">
        <v>27.25</v>
      </c>
      <c r="J207" s="66">
        <v>205.37</v>
      </c>
      <c r="K207" s="68">
        <v>46</v>
      </c>
    </row>
    <row r="208" spans="1:11" ht="16.5" thickBot="1" x14ac:dyDescent="0.3">
      <c r="A208" s="24"/>
      <c r="B208" s="16"/>
      <c r="C208" s="11"/>
      <c r="D208" s="7" t="s">
        <v>30</v>
      </c>
      <c r="E208" s="65" t="s">
        <v>94</v>
      </c>
      <c r="F208" s="66">
        <v>180</v>
      </c>
      <c r="G208" s="66">
        <v>0.78</v>
      </c>
      <c r="H208" s="66">
        <v>0.06</v>
      </c>
      <c r="I208" s="66">
        <v>22.12</v>
      </c>
      <c r="J208" s="66">
        <v>93.28</v>
      </c>
      <c r="K208" s="68">
        <v>60</v>
      </c>
    </row>
    <row r="209" spans="1:11" ht="16.5" thickBot="1" x14ac:dyDescent="0.3">
      <c r="A209" s="24"/>
      <c r="B209" s="16"/>
      <c r="C209" s="11"/>
      <c r="D209" s="7" t="s">
        <v>31</v>
      </c>
      <c r="E209" s="47" t="s">
        <v>46</v>
      </c>
      <c r="F209" s="48">
        <v>40</v>
      </c>
      <c r="G209" s="48">
        <v>2.64</v>
      </c>
      <c r="H209" s="48">
        <v>0.48</v>
      </c>
      <c r="I209" s="48">
        <v>13.36</v>
      </c>
      <c r="J209" s="48">
        <v>69.599999999999994</v>
      </c>
      <c r="K209" s="50" t="s">
        <v>65</v>
      </c>
    </row>
    <row r="210" spans="1:11" ht="16.5" thickBot="1" x14ac:dyDescent="0.3">
      <c r="A210" s="24"/>
      <c r="B210" s="16"/>
      <c r="C210" s="11"/>
      <c r="D210" s="7" t="s">
        <v>32</v>
      </c>
      <c r="E210" s="47" t="s">
        <v>47</v>
      </c>
      <c r="F210" s="48">
        <v>30</v>
      </c>
      <c r="G210" s="48">
        <v>2.37</v>
      </c>
      <c r="H210" s="48">
        <v>0.3</v>
      </c>
      <c r="I210" s="48">
        <v>14.49</v>
      </c>
      <c r="J210" s="48">
        <v>70.5</v>
      </c>
      <c r="K210" s="50" t="s">
        <v>65</v>
      </c>
    </row>
    <row r="211" spans="1:11" ht="15" x14ac:dyDescent="0.25">
      <c r="A211" s="24"/>
      <c r="B211" s="16"/>
      <c r="C211" s="11"/>
      <c r="D211" s="6"/>
      <c r="E211" s="40"/>
      <c r="F211" s="41"/>
      <c r="G211" s="41"/>
      <c r="H211" s="41"/>
      <c r="I211" s="41"/>
      <c r="J211" s="41"/>
      <c r="K211" s="42"/>
    </row>
    <row r="212" spans="1:11" ht="15" x14ac:dyDescent="0.25">
      <c r="A212" s="24"/>
      <c r="B212" s="16"/>
      <c r="C212" s="11"/>
      <c r="D212" s="6"/>
      <c r="E212" s="40"/>
      <c r="F212" s="41"/>
      <c r="G212" s="41"/>
      <c r="H212" s="41"/>
      <c r="I212" s="41"/>
      <c r="J212" s="41"/>
      <c r="K212" s="42"/>
    </row>
    <row r="213" spans="1:11" ht="15" x14ac:dyDescent="0.25">
      <c r="A213" s="25"/>
      <c r="B213" s="18"/>
      <c r="C213" s="8"/>
      <c r="D213" s="19" t="s">
        <v>33</v>
      </c>
      <c r="E213" s="12"/>
      <c r="F213" s="20">
        <f>SUM(F204:F212)</f>
        <v>750</v>
      </c>
      <c r="G213" s="20">
        <f t="shared" ref="G213:J213" si="82">SUM(G204:G212)</f>
        <v>31.540000000000003</v>
      </c>
      <c r="H213" s="20">
        <f t="shared" si="82"/>
        <v>27.599999999999998</v>
      </c>
      <c r="I213" s="20">
        <f t="shared" si="82"/>
        <v>108.28999999999999</v>
      </c>
      <c r="J213" s="20">
        <f t="shared" si="82"/>
        <v>800.52</v>
      </c>
      <c r="K213" s="26"/>
    </row>
    <row r="214" spans="1:11" ht="15.75" customHeight="1" thickBot="1" x14ac:dyDescent="0.25">
      <c r="A214" s="30">
        <f>A196</f>
        <v>2</v>
      </c>
      <c r="B214" s="31">
        <f>B196</f>
        <v>5</v>
      </c>
      <c r="C214" s="55" t="s">
        <v>4</v>
      </c>
      <c r="D214" s="56"/>
      <c r="E214" s="32"/>
      <c r="F214" s="33">
        <f>F203+F213</f>
        <v>1300</v>
      </c>
      <c r="G214" s="33">
        <f t="shared" ref="G214:J214" si="83">G203+G213</f>
        <v>47.02</v>
      </c>
      <c r="H214" s="33">
        <f t="shared" si="83"/>
        <v>42.48</v>
      </c>
      <c r="I214" s="33">
        <f t="shared" si="83"/>
        <v>197.36</v>
      </c>
      <c r="J214" s="33">
        <f t="shared" si="83"/>
        <v>1280.52</v>
      </c>
      <c r="K214" s="33"/>
    </row>
    <row r="215" spans="1:11" ht="15.75" customHeight="1" thickBot="1" x14ac:dyDescent="0.3">
      <c r="A215" s="21">
        <v>2</v>
      </c>
      <c r="B215" s="22">
        <v>6</v>
      </c>
      <c r="C215" s="23" t="s">
        <v>20</v>
      </c>
      <c r="D215" s="5" t="s">
        <v>21</v>
      </c>
      <c r="E215" s="60" t="s">
        <v>109</v>
      </c>
      <c r="F215" s="61">
        <v>90</v>
      </c>
      <c r="G215" s="61">
        <v>10.24</v>
      </c>
      <c r="H215" s="61">
        <v>10.64</v>
      </c>
      <c r="I215" s="61">
        <v>11.86</v>
      </c>
      <c r="J215" s="61">
        <v>185.07</v>
      </c>
      <c r="K215" s="69" t="s">
        <v>110</v>
      </c>
    </row>
    <row r="216" spans="1:11" ht="15.75" customHeight="1" thickBot="1" x14ac:dyDescent="0.3">
      <c r="A216" s="24"/>
      <c r="B216" s="16"/>
      <c r="C216" s="11"/>
      <c r="D216" s="6"/>
      <c r="E216" s="65" t="s">
        <v>55</v>
      </c>
      <c r="F216" s="66">
        <v>150</v>
      </c>
      <c r="G216" s="66">
        <v>8.61</v>
      </c>
      <c r="H216" s="66">
        <v>5.87</v>
      </c>
      <c r="I216" s="66">
        <v>38.89</v>
      </c>
      <c r="J216" s="66">
        <v>144.49</v>
      </c>
      <c r="K216" s="70">
        <v>47</v>
      </c>
    </row>
    <row r="217" spans="1:11" ht="15.75" customHeight="1" thickBot="1" x14ac:dyDescent="0.3">
      <c r="A217" s="24"/>
      <c r="B217" s="16"/>
      <c r="C217" s="11"/>
      <c r="D217" s="7" t="s">
        <v>22</v>
      </c>
      <c r="E217" s="60" t="s">
        <v>49</v>
      </c>
      <c r="F217" s="61">
        <v>200</v>
      </c>
      <c r="G217" s="61">
        <v>0.06</v>
      </c>
      <c r="H217" s="61">
        <v>0.01</v>
      </c>
      <c r="I217" s="61">
        <v>12.19</v>
      </c>
      <c r="J217" s="61">
        <v>50.27</v>
      </c>
      <c r="K217" s="49">
        <v>67</v>
      </c>
    </row>
    <row r="218" spans="1:11" ht="15.75" customHeight="1" thickBot="1" x14ac:dyDescent="0.3">
      <c r="A218" s="24"/>
      <c r="B218" s="16"/>
      <c r="C218" s="11"/>
      <c r="D218" s="7" t="s">
        <v>23</v>
      </c>
      <c r="E218" s="47" t="s">
        <v>59</v>
      </c>
      <c r="F218" s="48">
        <v>50</v>
      </c>
      <c r="G218" s="48">
        <v>3.04</v>
      </c>
      <c r="H218" s="48">
        <v>1.1200000000000001</v>
      </c>
      <c r="I218" s="48">
        <v>20.56</v>
      </c>
      <c r="J218" s="48">
        <v>104.48</v>
      </c>
      <c r="K218" s="50" t="s">
        <v>65</v>
      </c>
    </row>
    <row r="219" spans="1:11" ht="15.75" customHeight="1" thickBot="1" x14ac:dyDescent="0.3">
      <c r="A219" s="24"/>
      <c r="B219" s="16"/>
      <c r="C219" s="11"/>
      <c r="D219" s="7" t="s">
        <v>24</v>
      </c>
      <c r="E219" s="40"/>
      <c r="F219" s="41"/>
      <c r="G219" s="41"/>
      <c r="H219" s="41"/>
      <c r="I219" s="41"/>
      <c r="J219" s="41"/>
      <c r="K219" s="42"/>
    </row>
    <row r="220" spans="1:11" ht="15.75" customHeight="1" thickBot="1" x14ac:dyDescent="0.3">
      <c r="A220" s="24"/>
      <c r="B220" s="16"/>
      <c r="C220" s="11"/>
      <c r="D220" s="6"/>
      <c r="E220" s="45" t="s">
        <v>42</v>
      </c>
      <c r="F220" s="46">
        <v>60</v>
      </c>
      <c r="G220" s="46">
        <v>0.34</v>
      </c>
      <c r="H220" s="46">
        <v>5.3999999999999999E-2</v>
      </c>
      <c r="I220" s="46">
        <v>1.4219999999999999</v>
      </c>
      <c r="J220" s="46">
        <v>7.5419999999999998</v>
      </c>
      <c r="K220" s="50">
        <v>3</v>
      </c>
    </row>
    <row r="221" spans="1:11" ht="15.75" customHeight="1" x14ac:dyDescent="0.25">
      <c r="A221" s="24"/>
      <c r="B221" s="16"/>
      <c r="C221" s="11"/>
      <c r="D221" s="6"/>
      <c r="E221" s="40"/>
      <c r="F221" s="41"/>
      <c r="G221" s="41"/>
      <c r="H221" s="41"/>
      <c r="I221" s="41"/>
      <c r="J221" s="41"/>
      <c r="K221" s="42"/>
    </row>
    <row r="222" spans="1:11" ht="15.75" customHeight="1" thickBot="1" x14ac:dyDescent="0.3">
      <c r="A222" s="25"/>
      <c r="B222" s="18"/>
      <c r="C222" s="8"/>
      <c r="D222" s="19" t="s">
        <v>33</v>
      </c>
      <c r="E222" s="9"/>
      <c r="F222" s="20">
        <f>SUM(F215:F221)</f>
        <v>550</v>
      </c>
      <c r="G222" s="20">
        <f t="shared" ref="G222:J222" si="84">SUM(G215:G221)</f>
        <v>22.29</v>
      </c>
      <c r="H222" s="20">
        <f t="shared" si="84"/>
        <v>17.694000000000003</v>
      </c>
      <c r="I222" s="20">
        <f t="shared" si="84"/>
        <v>84.921999999999997</v>
      </c>
      <c r="J222" s="20">
        <f t="shared" si="84"/>
        <v>491.85199999999998</v>
      </c>
      <c r="K222" s="26"/>
    </row>
    <row r="223" spans="1:11" ht="15.75" customHeight="1" thickBot="1" x14ac:dyDescent="0.3">
      <c r="A223" s="27">
        <f>A215</f>
        <v>2</v>
      </c>
      <c r="B223" s="14">
        <f>B215</f>
        <v>6</v>
      </c>
      <c r="C223" s="10" t="s">
        <v>25</v>
      </c>
      <c r="D223" s="7" t="s">
        <v>26</v>
      </c>
      <c r="E223" s="71"/>
      <c r="F223" s="72"/>
      <c r="G223" s="72"/>
      <c r="H223" s="72"/>
      <c r="I223" s="72"/>
      <c r="J223" s="72"/>
      <c r="K223" s="73"/>
    </row>
    <row r="224" spans="1:11" ht="15.75" customHeight="1" thickBot="1" x14ac:dyDescent="0.3">
      <c r="A224" s="24"/>
      <c r="B224" s="16"/>
      <c r="C224" s="11"/>
      <c r="D224" s="7" t="s">
        <v>27</v>
      </c>
      <c r="E224" s="60" t="s">
        <v>111</v>
      </c>
      <c r="F224" s="61">
        <v>200</v>
      </c>
      <c r="G224" s="61">
        <v>6.58</v>
      </c>
      <c r="H224" s="61">
        <v>5.17</v>
      </c>
      <c r="I224" s="61">
        <v>19.149999999999999</v>
      </c>
      <c r="J224" s="61">
        <v>149.78</v>
      </c>
      <c r="K224" s="69">
        <v>17</v>
      </c>
    </row>
    <row r="225" spans="1:11" ht="15.75" customHeight="1" thickBot="1" x14ac:dyDescent="0.3">
      <c r="A225" s="24"/>
      <c r="B225" s="16"/>
      <c r="C225" s="11"/>
      <c r="D225" s="7" t="s">
        <v>28</v>
      </c>
      <c r="E225" s="65" t="s">
        <v>112</v>
      </c>
      <c r="F225" s="66">
        <v>130</v>
      </c>
      <c r="G225" s="66">
        <v>12.33</v>
      </c>
      <c r="H225" s="66">
        <v>11.95</v>
      </c>
      <c r="I225" s="66">
        <v>13.51</v>
      </c>
      <c r="J225" s="66">
        <v>211.25</v>
      </c>
      <c r="K225" s="70">
        <v>31</v>
      </c>
    </row>
    <row r="226" spans="1:11" ht="15.75" customHeight="1" thickBot="1" x14ac:dyDescent="0.3">
      <c r="A226" s="24"/>
      <c r="B226" s="16"/>
      <c r="C226" s="11"/>
      <c r="D226" s="7" t="s">
        <v>29</v>
      </c>
      <c r="E226" s="65" t="s">
        <v>72</v>
      </c>
      <c r="F226" s="66">
        <v>150</v>
      </c>
      <c r="G226" s="66">
        <v>3.28</v>
      </c>
      <c r="H226" s="66">
        <v>3.99</v>
      </c>
      <c r="I226" s="66">
        <v>22.18</v>
      </c>
      <c r="J226" s="66">
        <v>138.19</v>
      </c>
      <c r="K226" s="70">
        <v>52</v>
      </c>
    </row>
    <row r="227" spans="1:11" ht="15.75" customHeight="1" thickBot="1" x14ac:dyDescent="0.3">
      <c r="A227" s="24"/>
      <c r="B227" s="16"/>
      <c r="C227" s="11"/>
      <c r="D227" s="7" t="s">
        <v>30</v>
      </c>
      <c r="E227" s="65" t="s">
        <v>73</v>
      </c>
      <c r="F227" s="66">
        <v>200</v>
      </c>
      <c r="G227" s="66">
        <v>0.48</v>
      </c>
      <c r="H227" s="66">
        <v>0.08</v>
      </c>
      <c r="I227" s="66">
        <v>22.81</v>
      </c>
      <c r="J227" s="66">
        <v>94.63</v>
      </c>
      <c r="K227" s="70">
        <v>64</v>
      </c>
    </row>
    <row r="228" spans="1:11" ht="15.75" customHeight="1" thickBot="1" x14ac:dyDescent="0.3">
      <c r="A228" s="24"/>
      <c r="B228" s="16"/>
      <c r="C228" s="11"/>
      <c r="D228" s="7" t="s">
        <v>31</v>
      </c>
      <c r="E228" s="47" t="s">
        <v>46</v>
      </c>
      <c r="F228" s="48">
        <v>40</v>
      </c>
      <c r="G228" s="48">
        <v>2.64</v>
      </c>
      <c r="H228" s="48">
        <v>0.48</v>
      </c>
      <c r="I228" s="48">
        <v>13.36</v>
      </c>
      <c r="J228" s="48">
        <v>69.599999999999994</v>
      </c>
      <c r="K228" s="50" t="s">
        <v>65</v>
      </c>
    </row>
    <row r="229" spans="1:11" ht="15.75" customHeight="1" thickBot="1" x14ac:dyDescent="0.3">
      <c r="A229" s="24"/>
      <c r="B229" s="16"/>
      <c r="C229" s="11"/>
      <c r="D229" s="7" t="s">
        <v>32</v>
      </c>
      <c r="E229" s="47" t="s">
        <v>47</v>
      </c>
      <c r="F229" s="48">
        <v>30</v>
      </c>
      <c r="G229" s="48">
        <v>2.37</v>
      </c>
      <c r="H229" s="48">
        <v>0.3</v>
      </c>
      <c r="I229" s="48">
        <v>14.49</v>
      </c>
      <c r="J229" s="48">
        <v>70.5</v>
      </c>
      <c r="K229" s="50" t="s">
        <v>65</v>
      </c>
    </row>
    <row r="230" spans="1:11" ht="15.75" customHeight="1" x14ac:dyDescent="0.25">
      <c r="A230" s="24"/>
      <c r="B230" s="16"/>
      <c r="C230" s="11"/>
      <c r="D230" s="6"/>
      <c r="E230" s="40"/>
      <c r="F230" s="41"/>
      <c r="G230" s="41"/>
      <c r="H230" s="41"/>
      <c r="I230" s="41"/>
      <c r="J230" s="41"/>
      <c r="K230" s="42"/>
    </row>
    <row r="231" spans="1:11" ht="15.75" customHeight="1" x14ac:dyDescent="0.25">
      <c r="A231" s="24"/>
      <c r="B231" s="16"/>
      <c r="C231" s="11"/>
      <c r="D231" s="6"/>
      <c r="E231" s="40"/>
      <c r="F231" s="41"/>
      <c r="G231" s="41"/>
      <c r="H231" s="41"/>
      <c r="I231" s="41"/>
      <c r="J231" s="41"/>
      <c r="K231" s="42"/>
    </row>
    <row r="232" spans="1:11" ht="15.75" customHeight="1" x14ac:dyDescent="0.25">
      <c r="A232" s="25"/>
      <c r="B232" s="18"/>
      <c r="C232" s="8"/>
      <c r="D232" s="19" t="s">
        <v>33</v>
      </c>
      <c r="E232" s="12"/>
      <c r="F232" s="20">
        <f>SUM(F223:F231)</f>
        <v>750</v>
      </c>
      <c r="G232" s="20">
        <f t="shared" ref="G232:J232" si="85">SUM(G223:G231)</f>
        <v>27.680000000000003</v>
      </c>
      <c r="H232" s="20">
        <f t="shared" si="85"/>
        <v>21.97</v>
      </c>
      <c r="I232" s="20">
        <f t="shared" si="85"/>
        <v>105.49999999999999</v>
      </c>
      <c r="J232" s="20">
        <f t="shared" si="85"/>
        <v>733.94999999999993</v>
      </c>
      <c r="K232" s="26"/>
    </row>
    <row r="233" spans="1:11" ht="15.75" customHeight="1" thickBot="1" x14ac:dyDescent="0.25">
      <c r="A233" s="30">
        <f>A215</f>
        <v>2</v>
      </c>
      <c r="B233" s="31">
        <f>B215</f>
        <v>6</v>
      </c>
      <c r="C233" s="55" t="s">
        <v>4</v>
      </c>
      <c r="D233" s="56"/>
      <c r="E233" s="32"/>
      <c r="F233" s="33">
        <f>F222+F232</f>
        <v>1300</v>
      </c>
      <c r="G233" s="33">
        <f t="shared" ref="G233:J233" si="86">G222+G232</f>
        <v>49.97</v>
      </c>
      <c r="H233" s="33">
        <f t="shared" si="86"/>
        <v>39.664000000000001</v>
      </c>
      <c r="I233" s="33">
        <f t="shared" si="86"/>
        <v>190.42199999999997</v>
      </c>
      <c r="J233" s="33">
        <f t="shared" si="86"/>
        <v>1225.8019999999999</v>
      </c>
      <c r="K233" s="33"/>
    </row>
    <row r="234" spans="1:11" ht="13.5" customHeight="1" thickBot="1" x14ac:dyDescent="0.25">
      <c r="A234" s="28"/>
      <c r="B234" s="29"/>
      <c r="C234" s="57" t="s">
        <v>5</v>
      </c>
      <c r="D234" s="58"/>
      <c r="E234" s="59"/>
      <c r="F234" s="35">
        <f>(F24+F43+F62+F81+F100+F119+F138+F157+F176+F195+F214+F233)/(IF(F24=0,0,1)+IF(F43=0,0,1)+IF(F62=0,0,1)+IF(F81=0,0,1)+IF(F100=0,0,1)+IF(F119=0,0,1)+IF(F138=0,0,1)+IF(F157=0,0,1)+IF(F176=0,0,1)+IF(F195=0,0,1)+IF(F214=0,0,1)+IF(F233=0,0,1))</f>
        <v>1280</v>
      </c>
      <c r="G234" s="35">
        <f t="shared" ref="G234:J234" si="87">(G24+G43+G62+G81+G100+G119+G138+G157+G176+G195+G214+G233)/(IF(G24=0,0,1)+IF(G43=0,0,1)+IF(G62=0,0,1)+IF(G81=0,0,1)+IF(G100=0,0,1)+IF(G119=0,0,1)+IF(G138=0,0,1)+IF(G157=0,0,1)+IF(G176=0,0,1)+IF(G195=0,0,1)+IF(G214=0,0,1)+IF(G233=0,0,1))</f>
        <v>49.051666666666669</v>
      </c>
      <c r="H234" s="35">
        <f t="shared" si="87"/>
        <v>42.55916666666667</v>
      </c>
      <c r="I234" s="35">
        <f t="shared" si="87"/>
        <v>182.72641666666667</v>
      </c>
      <c r="J234" s="35">
        <f>(J24+J43+J62+J81+J100+J119+J138+J157+J176+J195+J214+J233)/(IF(J24=0,0,1)+IF(J43=0,0,1)+IF(J62=0,0,1)+IF(J81=0,0,1)+IF(J100=0,0,1)+IF(J119=0,0,1)+IF(J138=0,0,1)+IF(J157=0,0,1)+IF(J176=0,0,1)+IF(J195=0,0,1)+IF(J214=0,0,1)+IF(J233=0,0,1))</f>
        <v>1246.4366666666667</v>
      </c>
      <c r="K234" s="35"/>
    </row>
  </sheetData>
  <mergeCells count="17">
    <mergeCell ref="C214:D214"/>
    <mergeCell ref="C233:D233"/>
    <mergeCell ref="C62:D62"/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2024-01-16T05:08:39Z</dcterms:modified>
</cp:coreProperties>
</file>